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09_sudoeste_comunidad\"/>
    </mc:Choice>
  </mc:AlternateContent>
  <bookViews>
    <workbookView xWindow="0" yWindow="0" windowWidth="21600" windowHeight="9435" tabRatio="785"/>
  </bookViews>
  <sheets>
    <sheet name="Esperanza Vida Sudoeste CM" sheetId="3" r:id="rId1"/>
    <sheet name="2023" sheetId="18" r:id="rId2"/>
    <sheet name="2022" sheetId="17" r:id="rId3"/>
    <sheet name="2021" sheetId="16" r:id="rId4"/>
    <sheet name="2020" sheetId="15" r:id="rId5"/>
    <sheet name="2019" sheetId="14" r:id="rId6"/>
    <sheet name="2018" sheetId="13" r:id="rId7"/>
    <sheet name="2017" sheetId="12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4" i="17" l="1"/>
  <c r="J104" i="16"/>
  <c r="J104" i="15"/>
  <c r="J104" i="14"/>
  <c r="J104" i="13"/>
  <c r="J104" i="12"/>
  <c r="J104" i="10"/>
  <c r="J104" i="9"/>
  <c r="J104" i="2"/>
  <c r="J104" i="4"/>
  <c r="J104" i="6"/>
  <c r="J104" i="7"/>
  <c r="J104" i="8"/>
  <c r="J104" i="18"/>
  <c r="F9" i="18"/>
  <c r="G9" i="18"/>
  <c r="I9" i="18"/>
  <c r="H10" i="18"/>
  <c r="F10" i="18"/>
  <c r="G10" i="18"/>
  <c r="I10" i="18"/>
  <c r="H11" i="18"/>
  <c r="F11" i="18"/>
  <c r="G11" i="18"/>
  <c r="I11" i="18"/>
  <c r="H12" i="18"/>
  <c r="F12" i="18"/>
  <c r="G12" i="18"/>
  <c r="I12" i="18"/>
  <c r="H13" i="18"/>
  <c r="F13" i="18"/>
  <c r="G13" i="18"/>
  <c r="I13" i="18"/>
  <c r="H14" i="18"/>
  <c r="F14" i="18"/>
  <c r="G14" i="18"/>
  <c r="I14" i="18"/>
  <c r="H15" i="18"/>
  <c r="F15" i="18"/>
  <c r="G15" i="18"/>
  <c r="I15" i="18"/>
  <c r="H16" i="18"/>
  <c r="F16" i="18"/>
  <c r="G16" i="18"/>
  <c r="I16" i="18"/>
  <c r="H17" i="18"/>
  <c r="F17" i="18"/>
  <c r="G17" i="18"/>
  <c r="I17" i="18"/>
  <c r="H18" i="18"/>
  <c r="F18" i="18"/>
  <c r="G18" i="18"/>
  <c r="I18" i="18"/>
  <c r="H19" i="18"/>
  <c r="F19" i="18"/>
  <c r="G19" i="18"/>
  <c r="I19" i="18"/>
  <c r="H20" i="18"/>
  <c r="F20" i="18"/>
  <c r="G20" i="18"/>
  <c r="I20" i="18"/>
  <c r="H21" i="18"/>
  <c r="F21" i="18"/>
  <c r="G21" i="18"/>
  <c r="I21" i="18"/>
  <c r="H22" i="18"/>
  <c r="F22" i="18"/>
  <c r="G22" i="18"/>
  <c r="I22" i="18"/>
  <c r="H23" i="18"/>
  <c r="F23" i="18"/>
  <c r="G23" i="18"/>
  <c r="I23" i="18"/>
  <c r="H24" i="18"/>
  <c r="F24" i="18"/>
  <c r="G24" i="18"/>
  <c r="I24" i="18"/>
  <c r="H25" i="18"/>
  <c r="F25" i="18"/>
  <c r="G25" i="18"/>
  <c r="I25" i="18"/>
  <c r="H26" i="18"/>
  <c r="F26" i="18"/>
  <c r="G26" i="18"/>
  <c r="I26" i="18"/>
  <c r="H27" i="18"/>
  <c r="F27" i="18"/>
  <c r="G27" i="18"/>
  <c r="I27" i="18"/>
  <c r="H28" i="18"/>
  <c r="F28" i="18"/>
  <c r="G28" i="18"/>
  <c r="I28" i="18"/>
  <c r="H29" i="18"/>
  <c r="F29" i="18"/>
  <c r="G29" i="18"/>
  <c r="I29" i="18"/>
  <c r="H30" i="18"/>
  <c r="F30" i="18"/>
  <c r="G30" i="18"/>
  <c r="I30" i="18"/>
  <c r="H31" i="18"/>
  <c r="F31" i="18"/>
  <c r="G31" i="18"/>
  <c r="I31" i="18"/>
  <c r="H32" i="18"/>
  <c r="F32" i="18"/>
  <c r="G32" i="18"/>
  <c r="I32" i="18"/>
  <c r="H33" i="18"/>
  <c r="F33" i="18"/>
  <c r="G33" i="18"/>
  <c r="I33" i="18"/>
  <c r="H34" i="18"/>
  <c r="F34" i="18"/>
  <c r="G34" i="18"/>
  <c r="I34" i="18"/>
  <c r="H35" i="18"/>
  <c r="F35" i="18"/>
  <c r="G35" i="18"/>
  <c r="I35" i="18"/>
  <c r="H36" i="18"/>
  <c r="F36" i="18"/>
  <c r="G36" i="18"/>
  <c r="I36" i="18"/>
  <c r="H37" i="18"/>
  <c r="F37" i="18"/>
  <c r="G37" i="18"/>
  <c r="I37" i="18"/>
  <c r="H38" i="18"/>
  <c r="F38" i="18"/>
  <c r="G38" i="18"/>
  <c r="I38" i="18"/>
  <c r="H39" i="18"/>
  <c r="F39" i="18"/>
  <c r="G39" i="18"/>
  <c r="I39" i="18"/>
  <c r="H40" i="18"/>
  <c r="F40" i="18"/>
  <c r="G40" i="18"/>
  <c r="I40" i="18"/>
  <c r="H41" i="18"/>
  <c r="F41" i="18"/>
  <c r="G41" i="18"/>
  <c r="I41" i="18"/>
  <c r="H42" i="18"/>
  <c r="F42" i="18"/>
  <c r="G42" i="18"/>
  <c r="I42" i="18"/>
  <c r="H43" i="18"/>
  <c r="F43" i="18"/>
  <c r="G43" i="18"/>
  <c r="I43" i="18"/>
  <c r="H44" i="18"/>
  <c r="F44" i="18"/>
  <c r="G44" i="18"/>
  <c r="I44" i="18"/>
  <c r="H45" i="18"/>
  <c r="F45" i="18"/>
  <c r="G45" i="18"/>
  <c r="I45" i="18"/>
  <c r="H46" i="18"/>
  <c r="F46" i="18"/>
  <c r="G46" i="18"/>
  <c r="I46" i="18"/>
  <c r="H47" i="18"/>
  <c r="F47" i="18"/>
  <c r="G47" i="18"/>
  <c r="I47" i="18"/>
  <c r="H48" i="18"/>
  <c r="F48" i="18"/>
  <c r="G48" i="18"/>
  <c r="I48" i="18"/>
  <c r="H49" i="18"/>
  <c r="F49" i="18"/>
  <c r="G49" i="18"/>
  <c r="I49" i="18"/>
  <c r="H50" i="18"/>
  <c r="F50" i="18"/>
  <c r="G50" i="18"/>
  <c r="I50" i="18"/>
  <c r="H51" i="18"/>
  <c r="F51" i="18"/>
  <c r="G51" i="18"/>
  <c r="I51" i="18"/>
  <c r="H52" i="18"/>
  <c r="F52" i="18"/>
  <c r="G52" i="18"/>
  <c r="I52" i="18"/>
  <c r="H53" i="18"/>
  <c r="F53" i="18"/>
  <c r="G53" i="18"/>
  <c r="I53" i="18"/>
  <c r="H54" i="18"/>
  <c r="F54" i="18"/>
  <c r="G54" i="18"/>
  <c r="I54" i="18"/>
  <c r="H55" i="18"/>
  <c r="F55" i="18"/>
  <c r="G55" i="18"/>
  <c r="I55" i="18"/>
  <c r="H56" i="18"/>
  <c r="F56" i="18"/>
  <c r="G56" i="18"/>
  <c r="I56" i="18"/>
  <c r="H57" i="18"/>
  <c r="F57" i="18"/>
  <c r="G57" i="18"/>
  <c r="I57" i="18"/>
  <c r="H58" i="18"/>
  <c r="F58" i="18"/>
  <c r="G58" i="18"/>
  <c r="I58" i="18"/>
  <c r="H59" i="18"/>
  <c r="F59" i="18"/>
  <c r="G59" i="18"/>
  <c r="I59" i="18"/>
  <c r="H60" i="18"/>
  <c r="F60" i="18"/>
  <c r="G60" i="18"/>
  <c r="I60" i="18"/>
  <c r="H61" i="18"/>
  <c r="F61" i="18"/>
  <c r="G61" i="18"/>
  <c r="I61" i="18"/>
  <c r="H62" i="18"/>
  <c r="F62" i="18"/>
  <c r="G62" i="18"/>
  <c r="I62" i="18"/>
  <c r="H63" i="18"/>
  <c r="F63" i="18"/>
  <c r="G63" i="18"/>
  <c r="I63" i="18"/>
  <c r="H64" i="18"/>
  <c r="F64" i="18"/>
  <c r="G64" i="18"/>
  <c r="I64" i="18"/>
  <c r="H65" i="18"/>
  <c r="F65" i="18"/>
  <c r="G65" i="18"/>
  <c r="I65" i="18"/>
  <c r="H66" i="18"/>
  <c r="F66" i="18"/>
  <c r="G66" i="18"/>
  <c r="I66" i="18"/>
  <c r="H67" i="18"/>
  <c r="F67" i="18"/>
  <c r="G67" i="18"/>
  <c r="I67" i="18"/>
  <c r="H68" i="18"/>
  <c r="F68" i="18"/>
  <c r="G68" i="18"/>
  <c r="I68" i="18"/>
  <c r="H69" i="18"/>
  <c r="F69" i="18"/>
  <c r="G69" i="18"/>
  <c r="I69" i="18"/>
  <c r="H70" i="18"/>
  <c r="F70" i="18"/>
  <c r="G70" i="18"/>
  <c r="I70" i="18"/>
  <c r="H71" i="18"/>
  <c r="F71" i="18"/>
  <c r="G71" i="18"/>
  <c r="I71" i="18"/>
  <c r="H72" i="18"/>
  <c r="F72" i="18"/>
  <c r="G72" i="18"/>
  <c r="I72" i="18"/>
  <c r="H73" i="18"/>
  <c r="F73" i="18"/>
  <c r="G73" i="18"/>
  <c r="I73" i="18"/>
  <c r="H74" i="18"/>
  <c r="F74" i="18"/>
  <c r="G74" i="18"/>
  <c r="I74" i="18"/>
  <c r="H75" i="18"/>
  <c r="F75" i="18"/>
  <c r="G75" i="18"/>
  <c r="I75" i="18"/>
  <c r="H76" i="18"/>
  <c r="F76" i="18"/>
  <c r="G76" i="18"/>
  <c r="I76" i="18"/>
  <c r="H77" i="18"/>
  <c r="F77" i="18"/>
  <c r="G77" i="18"/>
  <c r="I77" i="18"/>
  <c r="H78" i="18"/>
  <c r="F78" i="18"/>
  <c r="G78" i="18"/>
  <c r="I78" i="18"/>
  <c r="H79" i="18"/>
  <c r="F79" i="18"/>
  <c r="G79" i="18"/>
  <c r="I79" i="18"/>
  <c r="H80" i="18"/>
  <c r="F80" i="18"/>
  <c r="G80" i="18"/>
  <c r="I80" i="18"/>
  <c r="H81" i="18"/>
  <c r="F81" i="18"/>
  <c r="G81" i="18"/>
  <c r="I81" i="18"/>
  <c r="H82" i="18"/>
  <c r="F82" i="18"/>
  <c r="G82" i="18"/>
  <c r="I82" i="18"/>
  <c r="H83" i="18"/>
  <c r="F83" i="18"/>
  <c r="G83" i="18"/>
  <c r="I83" i="18"/>
  <c r="H84" i="18"/>
  <c r="F84" i="18"/>
  <c r="G84" i="18"/>
  <c r="I84" i="18"/>
  <c r="H85" i="18"/>
  <c r="F85" i="18"/>
  <c r="G85" i="18"/>
  <c r="I85" i="18"/>
  <c r="H86" i="18"/>
  <c r="F86" i="18"/>
  <c r="G86" i="18"/>
  <c r="I86" i="18"/>
  <c r="H87" i="18"/>
  <c r="F87" i="18"/>
  <c r="G87" i="18"/>
  <c r="I87" i="18"/>
  <c r="H88" i="18"/>
  <c r="F88" i="18"/>
  <c r="G88" i="18"/>
  <c r="I88" i="18"/>
  <c r="H89" i="18"/>
  <c r="F89" i="18"/>
  <c r="G89" i="18"/>
  <c r="I89" i="18"/>
  <c r="H90" i="18"/>
  <c r="F90" i="18"/>
  <c r="G90" i="18"/>
  <c r="I90" i="18"/>
  <c r="H91" i="18"/>
  <c r="F91" i="18"/>
  <c r="G91" i="18"/>
  <c r="I91" i="18"/>
  <c r="H92" i="18"/>
  <c r="F92" i="18"/>
  <c r="G92" i="18"/>
  <c r="I92" i="18"/>
  <c r="H93" i="18"/>
  <c r="F93" i="18"/>
  <c r="G93" i="18"/>
  <c r="I93" i="18"/>
  <c r="H94" i="18"/>
  <c r="F94" i="18"/>
  <c r="G94" i="18"/>
  <c r="I94" i="18"/>
  <c r="H95" i="18"/>
  <c r="F95" i="18"/>
  <c r="G95" i="18"/>
  <c r="I95" i="18"/>
  <c r="H96" i="18"/>
  <c r="F96" i="18"/>
  <c r="G96" i="18"/>
  <c r="I96" i="18"/>
  <c r="H97" i="18"/>
  <c r="F97" i="18"/>
  <c r="G97" i="18"/>
  <c r="I97" i="18"/>
  <c r="H98" i="18"/>
  <c r="F98" i="18"/>
  <c r="G98" i="18"/>
  <c r="I98" i="18"/>
  <c r="H99" i="18"/>
  <c r="F99" i="18"/>
  <c r="G99" i="18"/>
  <c r="I99" i="18"/>
  <c r="H100" i="18"/>
  <c r="F100" i="18"/>
  <c r="G100" i="18"/>
  <c r="I100" i="18"/>
  <c r="H101" i="18"/>
  <c r="F101" i="18"/>
  <c r="G101" i="18"/>
  <c r="I101" i="18"/>
  <c r="H102" i="18"/>
  <c r="F102" i="18"/>
  <c r="G102" i="18"/>
  <c r="I102" i="18"/>
  <c r="H103" i="18"/>
  <c r="F103" i="18"/>
  <c r="G103" i="18"/>
  <c r="I103" i="18"/>
  <c r="H104" i="18"/>
  <c r="F104" i="18"/>
  <c r="K104" i="18"/>
  <c r="L104" i="18"/>
  <c r="I104" i="18"/>
  <c r="J103" i="18"/>
  <c r="K103" i="18"/>
  <c r="L103" i="18"/>
  <c r="J102" i="18"/>
  <c r="K102" i="18"/>
  <c r="L102" i="18"/>
  <c r="J101" i="18"/>
  <c r="K101" i="18"/>
  <c r="L101" i="18"/>
  <c r="J100" i="18"/>
  <c r="K100" i="18"/>
  <c r="L100" i="18"/>
  <c r="J99" i="18"/>
  <c r="K99" i="18"/>
  <c r="L99" i="18"/>
  <c r="J98" i="18"/>
  <c r="K98" i="18"/>
  <c r="L98" i="18"/>
  <c r="J97" i="18"/>
  <c r="K97" i="18"/>
  <c r="L97" i="18"/>
  <c r="J96" i="18"/>
  <c r="K96" i="18"/>
  <c r="L96" i="18"/>
  <c r="J95" i="18"/>
  <c r="K95" i="18"/>
  <c r="L95" i="18"/>
  <c r="J94" i="18"/>
  <c r="K94" i="18"/>
  <c r="L94" i="18"/>
  <c r="J93" i="18"/>
  <c r="K93" i="18"/>
  <c r="L93" i="18"/>
  <c r="J92" i="18"/>
  <c r="K92" i="18"/>
  <c r="L92" i="18"/>
  <c r="J91" i="18"/>
  <c r="K91" i="18"/>
  <c r="L91" i="18"/>
  <c r="J90" i="18"/>
  <c r="K90" i="18"/>
  <c r="L90" i="18"/>
  <c r="J89" i="18"/>
  <c r="K89" i="18"/>
  <c r="L89" i="18"/>
  <c r="J88" i="18"/>
  <c r="K88" i="18"/>
  <c r="L88" i="18"/>
  <c r="J87" i="18"/>
  <c r="K87" i="18"/>
  <c r="L87" i="18"/>
  <c r="J86" i="18"/>
  <c r="K86" i="18"/>
  <c r="L86" i="18"/>
  <c r="J85" i="18"/>
  <c r="K85" i="18"/>
  <c r="L85" i="18"/>
  <c r="J84" i="18"/>
  <c r="K84" i="18"/>
  <c r="L84" i="18"/>
  <c r="J83" i="18"/>
  <c r="K83" i="18"/>
  <c r="L83" i="18"/>
  <c r="J82" i="18"/>
  <c r="K82" i="18"/>
  <c r="L82" i="18"/>
  <c r="J81" i="18"/>
  <c r="K81" i="18"/>
  <c r="L81" i="18"/>
  <c r="J80" i="18"/>
  <c r="K80" i="18"/>
  <c r="L80" i="18"/>
  <c r="J79" i="18"/>
  <c r="K79" i="18"/>
  <c r="L79" i="18"/>
  <c r="J78" i="18"/>
  <c r="K78" i="18"/>
  <c r="L78" i="18"/>
  <c r="J77" i="18"/>
  <c r="K77" i="18"/>
  <c r="L77" i="18"/>
  <c r="J76" i="18"/>
  <c r="K76" i="18"/>
  <c r="L76" i="18"/>
  <c r="J75" i="18"/>
  <c r="K75" i="18"/>
  <c r="L75" i="18"/>
  <c r="J74" i="18"/>
  <c r="K74" i="18"/>
  <c r="L74" i="18"/>
  <c r="J73" i="18"/>
  <c r="K73" i="18"/>
  <c r="L73" i="18"/>
  <c r="J72" i="18"/>
  <c r="K72" i="18"/>
  <c r="L72" i="18"/>
  <c r="J71" i="18"/>
  <c r="K71" i="18"/>
  <c r="L71" i="18"/>
  <c r="J70" i="18"/>
  <c r="K70" i="18"/>
  <c r="L70" i="18"/>
  <c r="J69" i="18"/>
  <c r="K69" i="18"/>
  <c r="L69" i="18"/>
  <c r="J68" i="18"/>
  <c r="K68" i="18"/>
  <c r="L68" i="18"/>
  <c r="J67" i="18"/>
  <c r="K67" i="18"/>
  <c r="L67" i="18"/>
  <c r="J66" i="18"/>
  <c r="K66" i="18"/>
  <c r="L66" i="18"/>
  <c r="J65" i="18"/>
  <c r="K65" i="18"/>
  <c r="L65" i="18"/>
  <c r="J64" i="18"/>
  <c r="K64" i="18"/>
  <c r="L64" i="18"/>
  <c r="J63" i="18"/>
  <c r="K63" i="18"/>
  <c r="L63" i="18"/>
  <c r="J62" i="18"/>
  <c r="K62" i="18"/>
  <c r="L62" i="18"/>
  <c r="J61" i="18"/>
  <c r="K61" i="18"/>
  <c r="L61" i="18"/>
  <c r="J60" i="18"/>
  <c r="K60" i="18"/>
  <c r="L60" i="18"/>
  <c r="J59" i="18"/>
  <c r="K59" i="18"/>
  <c r="L59" i="18"/>
  <c r="J58" i="18"/>
  <c r="K58" i="18"/>
  <c r="L58" i="18"/>
  <c r="J57" i="18"/>
  <c r="K57" i="18"/>
  <c r="L57" i="18"/>
  <c r="J56" i="18"/>
  <c r="K56" i="18"/>
  <c r="L56" i="18"/>
  <c r="J55" i="18"/>
  <c r="K55" i="18"/>
  <c r="L55" i="18"/>
  <c r="J54" i="18"/>
  <c r="K54" i="18"/>
  <c r="L54" i="18"/>
  <c r="J53" i="18"/>
  <c r="K53" i="18"/>
  <c r="L53" i="18"/>
  <c r="J52" i="18"/>
  <c r="K52" i="18"/>
  <c r="L52" i="18"/>
  <c r="J51" i="18"/>
  <c r="K51" i="18"/>
  <c r="L51" i="18"/>
  <c r="J50" i="18"/>
  <c r="K50" i="18"/>
  <c r="L50" i="18"/>
  <c r="J49" i="18"/>
  <c r="K49" i="18"/>
  <c r="L49" i="18"/>
  <c r="J48" i="18"/>
  <c r="K48" i="18"/>
  <c r="L48" i="18"/>
  <c r="J47" i="18"/>
  <c r="K47" i="18"/>
  <c r="L47" i="18"/>
  <c r="J46" i="18"/>
  <c r="K46" i="18"/>
  <c r="L46" i="18"/>
  <c r="J45" i="18"/>
  <c r="K45" i="18"/>
  <c r="L45" i="18"/>
  <c r="J44" i="18"/>
  <c r="K44" i="18"/>
  <c r="L44" i="18"/>
  <c r="J43" i="18"/>
  <c r="K43" i="18"/>
  <c r="L43" i="18"/>
  <c r="J42" i="18"/>
  <c r="K42" i="18"/>
  <c r="L42" i="18"/>
  <c r="J41" i="18"/>
  <c r="K41" i="18"/>
  <c r="L41" i="18"/>
  <c r="J40" i="18"/>
  <c r="K40" i="18"/>
  <c r="L40" i="18"/>
  <c r="J39" i="18"/>
  <c r="K39" i="18"/>
  <c r="L39" i="18"/>
  <c r="J38" i="18"/>
  <c r="K38" i="18"/>
  <c r="L38" i="18"/>
  <c r="J37" i="18"/>
  <c r="K37" i="18"/>
  <c r="L37" i="18"/>
  <c r="J36" i="18"/>
  <c r="K36" i="18"/>
  <c r="L36" i="18"/>
  <c r="J35" i="18"/>
  <c r="K35" i="18"/>
  <c r="L35" i="18"/>
  <c r="J34" i="18"/>
  <c r="K34" i="18"/>
  <c r="L34" i="18"/>
  <c r="J33" i="18"/>
  <c r="K33" i="18"/>
  <c r="L33" i="18"/>
  <c r="J32" i="18"/>
  <c r="K32" i="18"/>
  <c r="L32" i="18"/>
  <c r="J31" i="18"/>
  <c r="K31" i="18"/>
  <c r="L31" i="18"/>
  <c r="J30" i="18"/>
  <c r="K30" i="18"/>
  <c r="L30" i="18"/>
  <c r="J29" i="18"/>
  <c r="K29" i="18"/>
  <c r="L29" i="18"/>
  <c r="J28" i="18"/>
  <c r="K28" i="18"/>
  <c r="L28" i="18"/>
  <c r="J27" i="18"/>
  <c r="K27" i="18"/>
  <c r="L27" i="18"/>
  <c r="J26" i="18"/>
  <c r="K26" i="18"/>
  <c r="L26" i="18"/>
  <c r="J25" i="18"/>
  <c r="K25" i="18"/>
  <c r="L25" i="18"/>
  <c r="J24" i="18"/>
  <c r="K24" i="18"/>
  <c r="L24" i="18"/>
  <c r="J23" i="18"/>
  <c r="K23" i="18"/>
  <c r="L23" i="18"/>
  <c r="J22" i="18"/>
  <c r="K22" i="18"/>
  <c r="L22" i="18"/>
  <c r="J21" i="18"/>
  <c r="K21" i="18"/>
  <c r="L21" i="18"/>
  <c r="J20" i="18"/>
  <c r="K20" i="18"/>
  <c r="L20" i="18"/>
  <c r="J19" i="18"/>
  <c r="K19" i="18"/>
  <c r="L19" i="18"/>
  <c r="J18" i="18"/>
  <c r="K18" i="18"/>
  <c r="L18" i="18"/>
  <c r="J17" i="18"/>
  <c r="K17" i="18"/>
  <c r="L17" i="18"/>
  <c r="J16" i="18"/>
  <c r="K16" i="18"/>
  <c r="L16" i="18"/>
  <c r="J15" i="18"/>
  <c r="K15" i="18"/>
  <c r="L15" i="18"/>
  <c r="J14" i="18"/>
  <c r="K14" i="18"/>
  <c r="L14" i="18"/>
  <c r="J13" i="18"/>
  <c r="K13" i="18"/>
  <c r="L13" i="18"/>
  <c r="J12" i="18"/>
  <c r="K12" i="18"/>
  <c r="L12" i="18"/>
  <c r="J11" i="18"/>
  <c r="K11" i="18"/>
  <c r="L11" i="18"/>
  <c r="J10" i="18"/>
  <c r="K10" i="18"/>
  <c r="L10" i="18"/>
  <c r="J9" i="18"/>
  <c r="K9" i="18"/>
  <c r="L9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K104" i="17"/>
  <c r="L104" i="17"/>
  <c r="J103" i="17"/>
  <c r="K103" i="17"/>
  <c r="L103" i="17"/>
  <c r="J102" i="17"/>
  <c r="K102" i="17"/>
  <c r="L102" i="17"/>
  <c r="J101" i="17"/>
  <c r="K101" i="17"/>
  <c r="L101" i="17"/>
  <c r="J100" i="17"/>
  <c r="K100" i="17"/>
  <c r="L100" i="17"/>
  <c r="J99" i="17"/>
  <c r="K99" i="17"/>
  <c r="L99" i="17"/>
  <c r="J98" i="17"/>
  <c r="K98" i="17"/>
  <c r="L98" i="17"/>
  <c r="J97" i="17"/>
  <c r="K97" i="17"/>
  <c r="L97" i="17"/>
  <c r="J96" i="17"/>
  <c r="K96" i="17"/>
  <c r="L96" i="17"/>
  <c r="J95" i="17"/>
  <c r="K95" i="17"/>
  <c r="L95" i="17"/>
  <c r="J94" i="17"/>
  <c r="K94" i="17"/>
  <c r="L94" i="17"/>
  <c r="J93" i="17"/>
  <c r="K93" i="17"/>
  <c r="L93" i="17"/>
  <c r="J92" i="17"/>
  <c r="K92" i="17"/>
  <c r="L92" i="17"/>
  <c r="J91" i="17"/>
  <c r="K91" i="17"/>
  <c r="L91" i="17"/>
  <c r="J90" i="17"/>
  <c r="K90" i="17"/>
  <c r="L90" i="17"/>
  <c r="J89" i="17"/>
  <c r="K89" i="17"/>
  <c r="L89" i="17"/>
  <c r="J88" i="17"/>
  <c r="K88" i="17"/>
  <c r="L88" i="17"/>
  <c r="J87" i="17"/>
  <c r="K87" i="17"/>
  <c r="L87" i="17"/>
  <c r="J86" i="17"/>
  <c r="K86" i="17"/>
  <c r="L86" i="17"/>
  <c r="J85" i="17"/>
  <c r="K85" i="17"/>
  <c r="L85" i="17"/>
  <c r="J84" i="17"/>
  <c r="K84" i="17"/>
  <c r="L84" i="17"/>
  <c r="J83" i="17"/>
  <c r="K83" i="17"/>
  <c r="L83" i="17"/>
  <c r="J82" i="17"/>
  <c r="K82" i="17"/>
  <c r="L82" i="17"/>
  <c r="J81" i="17"/>
  <c r="K81" i="17"/>
  <c r="L81" i="17"/>
  <c r="J80" i="17"/>
  <c r="K80" i="17"/>
  <c r="L80" i="17"/>
  <c r="J79" i="17"/>
  <c r="K79" i="17"/>
  <c r="L79" i="17"/>
  <c r="J78" i="17"/>
  <c r="K78" i="17"/>
  <c r="L78" i="17"/>
  <c r="J77" i="17"/>
  <c r="K77" i="17"/>
  <c r="L77" i="17"/>
  <c r="J76" i="17"/>
  <c r="K76" i="17"/>
  <c r="L76" i="17"/>
  <c r="J75" i="17"/>
  <c r="K75" i="17"/>
  <c r="L75" i="17"/>
  <c r="J74" i="17"/>
  <c r="K74" i="17"/>
  <c r="L74" i="17"/>
  <c r="J73" i="17"/>
  <c r="K73" i="17"/>
  <c r="L73" i="17"/>
  <c r="J72" i="17"/>
  <c r="K72" i="17"/>
  <c r="L72" i="17"/>
  <c r="J71" i="17"/>
  <c r="K71" i="17"/>
  <c r="L71" i="17"/>
  <c r="J70" i="17"/>
  <c r="K70" i="17"/>
  <c r="L70" i="17"/>
  <c r="J69" i="17"/>
  <c r="K69" i="17"/>
  <c r="L69" i="17"/>
  <c r="J68" i="17"/>
  <c r="K68" i="17"/>
  <c r="L68" i="17"/>
  <c r="J67" i="17"/>
  <c r="K67" i="17"/>
  <c r="L67" i="17"/>
  <c r="J66" i="17"/>
  <c r="K66" i="17"/>
  <c r="L66" i="17"/>
  <c r="J65" i="17"/>
  <c r="K65" i="17"/>
  <c r="L65" i="17"/>
  <c r="J64" i="17"/>
  <c r="K64" i="17"/>
  <c r="L64" i="17"/>
  <c r="J63" i="17"/>
  <c r="K63" i="17"/>
  <c r="L63" i="17"/>
  <c r="J62" i="17"/>
  <c r="K62" i="17"/>
  <c r="L62" i="17"/>
  <c r="J61" i="17"/>
  <c r="K61" i="17"/>
  <c r="L61" i="17"/>
  <c r="J60" i="17"/>
  <c r="K60" i="17"/>
  <c r="L60" i="17"/>
  <c r="J59" i="17"/>
  <c r="K59" i="17"/>
  <c r="L59" i="17"/>
  <c r="J58" i="17"/>
  <c r="K58" i="17"/>
  <c r="L58" i="17"/>
  <c r="J57" i="17"/>
  <c r="K57" i="17"/>
  <c r="L57" i="17"/>
  <c r="J56" i="17"/>
  <c r="K56" i="17"/>
  <c r="L56" i="17"/>
  <c r="J55" i="17"/>
  <c r="K55" i="17"/>
  <c r="L55" i="17"/>
  <c r="J54" i="17"/>
  <c r="K54" i="17"/>
  <c r="L54" i="17"/>
  <c r="J53" i="17"/>
  <c r="K53" i="17"/>
  <c r="L53" i="17"/>
  <c r="J52" i="17"/>
  <c r="K52" i="17"/>
  <c r="L52" i="17"/>
  <c r="J51" i="17"/>
  <c r="K51" i="17"/>
  <c r="L51" i="17"/>
  <c r="J50" i="17"/>
  <c r="K50" i="17"/>
  <c r="L50" i="17"/>
  <c r="J49" i="17"/>
  <c r="K49" i="17"/>
  <c r="L49" i="17"/>
  <c r="J48" i="17"/>
  <c r="K48" i="17"/>
  <c r="L48" i="17"/>
  <c r="J47" i="17"/>
  <c r="K47" i="17"/>
  <c r="L47" i="17"/>
  <c r="J46" i="17"/>
  <c r="K46" i="17"/>
  <c r="L46" i="17"/>
  <c r="J45" i="17"/>
  <c r="K45" i="17"/>
  <c r="L45" i="17"/>
  <c r="J44" i="17"/>
  <c r="K44" i="17"/>
  <c r="L44" i="17"/>
  <c r="J43" i="17"/>
  <c r="K43" i="17"/>
  <c r="L43" i="17"/>
  <c r="J42" i="17"/>
  <c r="K42" i="17"/>
  <c r="L42" i="17"/>
  <c r="J41" i="17"/>
  <c r="K41" i="17"/>
  <c r="L41" i="17"/>
  <c r="J40" i="17"/>
  <c r="K40" i="17"/>
  <c r="L40" i="17"/>
  <c r="J39" i="17"/>
  <c r="K39" i="17"/>
  <c r="L39" i="17"/>
  <c r="J38" i="17"/>
  <c r="K38" i="17"/>
  <c r="L38" i="17"/>
  <c r="J37" i="17"/>
  <c r="K37" i="17"/>
  <c r="L37" i="17"/>
  <c r="J36" i="17"/>
  <c r="K36" i="17"/>
  <c r="L36" i="17"/>
  <c r="J35" i="17"/>
  <c r="K35" i="17"/>
  <c r="L35" i="17"/>
  <c r="J34" i="17"/>
  <c r="K34" i="17"/>
  <c r="L34" i="17"/>
  <c r="J33" i="17"/>
  <c r="K33" i="17"/>
  <c r="L33" i="17"/>
  <c r="J32" i="17"/>
  <c r="K32" i="17"/>
  <c r="L32" i="17"/>
  <c r="J31" i="17"/>
  <c r="K31" i="17"/>
  <c r="L31" i="17"/>
  <c r="J30" i="17"/>
  <c r="K30" i="17"/>
  <c r="L30" i="17"/>
  <c r="J29" i="17"/>
  <c r="K29" i="17"/>
  <c r="L29" i="17"/>
  <c r="J28" i="17"/>
  <c r="K28" i="17"/>
  <c r="L28" i="17"/>
  <c r="J27" i="17"/>
  <c r="K27" i="17"/>
  <c r="L27" i="17"/>
  <c r="J26" i="17"/>
  <c r="K26" i="17"/>
  <c r="L26" i="17"/>
  <c r="J25" i="17"/>
  <c r="K25" i="17"/>
  <c r="L25" i="17"/>
  <c r="J24" i="17"/>
  <c r="K24" i="17"/>
  <c r="L24" i="17"/>
  <c r="J23" i="17"/>
  <c r="K23" i="17"/>
  <c r="L23" i="17"/>
  <c r="J22" i="17"/>
  <c r="K22" i="17"/>
  <c r="L22" i="17"/>
  <c r="J21" i="17"/>
  <c r="K21" i="17"/>
  <c r="L21" i="17"/>
  <c r="J20" i="17"/>
  <c r="K20" i="17"/>
  <c r="L20" i="17"/>
  <c r="J19" i="17"/>
  <c r="K19" i="17"/>
  <c r="L19" i="17"/>
  <c r="J18" i="17"/>
  <c r="K18" i="17"/>
  <c r="L18" i="17"/>
  <c r="J17" i="17"/>
  <c r="K17" i="17"/>
  <c r="L17" i="17"/>
  <c r="J16" i="17"/>
  <c r="K16" i="17"/>
  <c r="L16" i="17"/>
  <c r="J15" i="17"/>
  <c r="K15" i="17"/>
  <c r="L15" i="17"/>
  <c r="J14" i="17"/>
  <c r="K14" i="17"/>
  <c r="L14" i="17"/>
  <c r="J13" i="17"/>
  <c r="K13" i="17"/>
  <c r="L13" i="17"/>
  <c r="J12" i="17"/>
  <c r="K12" i="17"/>
  <c r="L12" i="17"/>
  <c r="J11" i="17"/>
  <c r="K11" i="17"/>
  <c r="L11" i="17"/>
  <c r="J10" i="17"/>
  <c r="K10" i="17"/>
  <c r="L10" i="17"/>
  <c r="J9" i="17"/>
  <c r="K9" i="17"/>
  <c r="L9" i="17"/>
  <c r="I104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K104" i="16"/>
  <c r="L104" i="16"/>
  <c r="J103" i="16"/>
  <c r="K103" i="16"/>
  <c r="L103" i="16"/>
  <c r="J102" i="16"/>
  <c r="K102" i="16"/>
  <c r="L102" i="16"/>
  <c r="J101" i="16"/>
  <c r="K101" i="16"/>
  <c r="L101" i="16"/>
  <c r="J100" i="16"/>
  <c r="K100" i="16"/>
  <c r="L100" i="16"/>
  <c r="J99" i="16"/>
  <c r="K99" i="16"/>
  <c r="L99" i="16"/>
  <c r="J98" i="16"/>
  <c r="K98" i="16"/>
  <c r="L98" i="16"/>
  <c r="J97" i="16"/>
  <c r="K97" i="16"/>
  <c r="L97" i="16"/>
  <c r="J96" i="16"/>
  <c r="K96" i="16"/>
  <c r="L96" i="16"/>
  <c r="J95" i="16"/>
  <c r="K95" i="16"/>
  <c r="L95" i="16"/>
  <c r="J94" i="16"/>
  <c r="K94" i="16"/>
  <c r="L94" i="16"/>
  <c r="J93" i="16"/>
  <c r="K93" i="16"/>
  <c r="L93" i="16"/>
  <c r="J92" i="16"/>
  <c r="K92" i="16"/>
  <c r="L92" i="16"/>
  <c r="J91" i="16"/>
  <c r="K91" i="16"/>
  <c r="L91" i="16"/>
  <c r="J90" i="16"/>
  <c r="K90" i="16"/>
  <c r="L90" i="16"/>
  <c r="J89" i="16"/>
  <c r="K89" i="16"/>
  <c r="L89" i="16"/>
  <c r="J88" i="16"/>
  <c r="K88" i="16"/>
  <c r="L88" i="16"/>
  <c r="J87" i="16"/>
  <c r="K87" i="16"/>
  <c r="L87" i="16"/>
  <c r="J86" i="16"/>
  <c r="K86" i="16"/>
  <c r="L86" i="16"/>
  <c r="J85" i="16"/>
  <c r="K85" i="16"/>
  <c r="L85" i="16"/>
  <c r="J84" i="16"/>
  <c r="K84" i="16"/>
  <c r="L84" i="16"/>
  <c r="J83" i="16"/>
  <c r="K83" i="16"/>
  <c r="L83" i="16"/>
  <c r="J82" i="16"/>
  <c r="K82" i="16"/>
  <c r="L82" i="16"/>
  <c r="J81" i="16"/>
  <c r="K81" i="16"/>
  <c r="L81" i="16"/>
  <c r="J80" i="16"/>
  <c r="K80" i="16"/>
  <c r="L80" i="16"/>
  <c r="J79" i="16"/>
  <c r="K79" i="16"/>
  <c r="L79" i="16"/>
  <c r="J78" i="16"/>
  <c r="K78" i="16"/>
  <c r="L78" i="16"/>
  <c r="J77" i="16"/>
  <c r="K77" i="16"/>
  <c r="L77" i="16"/>
  <c r="J76" i="16"/>
  <c r="K76" i="16"/>
  <c r="L76" i="16"/>
  <c r="J75" i="16"/>
  <c r="K75" i="16"/>
  <c r="L75" i="16"/>
  <c r="J74" i="16"/>
  <c r="K74" i="16"/>
  <c r="L74" i="16"/>
  <c r="J73" i="16"/>
  <c r="K73" i="16"/>
  <c r="L73" i="16"/>
  <c r="J72" i="16"/>
  <c r="K72" i="16"/>
  <c r="L72" i="16"/>
  <c r="J71" i="16"/>
  <c r="K71" i="16"/>
  <c r="L71" i="16"/>
  <c r="J70" i="16"/>
  <c r="K70" i="16"/>
  <c r="L70" i="16"/>
  <c r="J69" i="16"/>
  <c r="K69" i="16"/>
  <c r="L69" i="16"/>
  <c r="J68" i="16"/>
  <c r="K68" i="16"/>
  <c r="L68" i="16"/>
  <c r="J67" i="16"/>
  <c r="K67" i="16"/>
  <c r="L67" i="16"/>
  <c r="J66" i="16"/>
  <c r="K66" i="16"/>
  <c r="L66" i="16"/>
  <c r="J65" i="16"/>
  <c r="K65" i="16"/>
  <c r="L65" i="16"/>
  <c r="J64" i="16"/>
  <c r="K64" i="16"/>
  <c r="L64" i="16"/>
  <c r="J63" i="16"/>
  <c r="K63" i="16"/>
  <c r="L63" i="16"/>
  <c r="J62" i="16"/>
  <c r="K62" i="16"/>
  <c r="L62" i="16"/>
  <c r="J61" i="16"/>
  <c r="K61" i="16"/>
  <c r="L61" i="16"/>
  <c r="J60" i="16"/>
  <c r="K60" i="16"/>
  <c r="L60" i="16"/>
  <c r="J59" i="16"/>
  <c r="K59" i="16"/>
  <c r="L59" i="16"/>
  <c r="J58" i="16"/>
  <c r="K58" i="16"/>
  <c r="L58" i="16"/>
  <c r="J57" i="16"/>
  <c r="K57" i="16"/>
  <c r="L57" i="16"/>
  <c r="J56" i="16"/>
  <c r="K56" i="16"/>
  <c r="L56" i="16"/>
  <c r="J55" i="16"/>
  <c r="K55" i="16"/>
  <c r="L55" i="16"/>
  <c r="J54" i="16"/>
  <c r="K54" i="16"/>
  <c r="L54" i="16"/>
  <c r="J53" i="16"/>
  <c r="K53" i="16"/>
  <c r="L53" i="16"/>
  <c r="J52" i="16"/>
  <c r="K52" i="16"/>
  <c r="L52" i="16"/>
  <c r="J51" i="16"/>
  <c r="K51" i="16"/>
  <c r="L51" i="16"/>
  <c r="J50" i="16"/>
  <c r="K50" i="16"/>
  <c r="L50" i="16"/>
  <c r="J49" i="16"/>
  <c r="K49" i="16"/>
  <c r="L49" i="16"/>
  <c r="J48" i="16"/>
  <c r="K48" i="16"/>
  <c r="L48" i="16"/>
  <c r="J47" i="16"/>
  <c r="K47" i="16"/>
  <c r="L47" i="16"/>
  <c r="J46" i="16"/>
  <c r="K46" i="16"/>
  <c r="L46" i="16"/>
  <c r="J45" i="16"/>
  <c r="K45" i="16"/>
  <c r="L45" i="16"/>
  <c r="J44" i="16"/>
  <c r="K44" i="16"/>
  <c r="L44" i="16"/>
  <c r="J43" i="16"/>
  <c r="K43" i="16"/>
  <c r="L43" i="16"/>
  <c r="J42" i="16"/>
  <c r="K42" i="16"/>
  <c r="L42" i="16"/>
  <c r="J41" i="16"/>
  <c r="K41" i="16"/>
  <c r="L41" i="16"/>
  <c r="J40" i="16"/>
  <c r="K40" i="16"/>
  <c r="L40" i="16"/>
  <c r="J39" i="16"/>
  <c r="K39" i="16"/>
  <c r="L39" i="16"/>
  <c r="J38" i="16"/>
  <c r="K38" i="16"/>
  <c r="L38" i="16"/>
  <c r="J37" i="16"/>
  <c r="K37" i="16"/>
  <c r="L37" i="16"/>
  <c r="J36" i="16"/>
  <c r="K36" i="16"/>
  <c r="L36" i="16"/>
  <c r="J35" i="16"/>
  <c r="K35" i="16"/>
  <c r="L35" i="16"/>
  <c r="J34" i="16"/>
  <c r="K34" i="16"/>
  <c r="L34" i="16"/>
  <c r="J33" i="16"/>
  <c r="K33" i="16"/>
  <c r="L33" i="16"/>
  <c r="J32" i="16"/>
  <c r="K32" i="16"/>
  <c r="L32" i="16"/>
  <c r="J31" i="16"/>
  <c r="K31" i="16"/>
  <c r="L31" i="16"/>
  <c r="J30" i="16"/>
  <c r="K30" i="16"/>
  <c r="L30" i="16"/>
  <c r="J29" i="16"/>
  <c r="K29" i="16"/>
  <c r="L29" i="16"/>
  <c r="J28" i="16"/>
  <c r="K28" i="16"/>
  <c r="L28" i="16"/>
  <c r="J27" i="16"/>
  <c r="K27" i="16"/>
  <c r="L27" i="16"/>
  <c r="J26" i="16"/>
  <c r="K26" i="16"/>
  <c r="L26" i="16"/>
  <c r="J25" i="16"/>
  <c r="K25" i="16"/>
  <c r="L25" i="16"/>
  <c r="J24" i="16"/>
  <c r="K24" i="16"/>
  <c r="L24" i="16"/>
  <c r="J23" i="16"/>
  <c r="K23" i="16"/>
  <c r="L23" i="16"/>
  <c r="J22" i="16"/>
  <c r="K22" i="16"/>
  <c r="L22" i="16"/>
  <c r="J21" i="16"/>
  <c r="K21" i="16"/>
  <c r="L21" i="16"/>
  <c r="J20" i="16"/>
  <c r="K20" i="16"/>
  <c r="L20" i="16"/>
  <c r="J19" i="16"/>
  <c r="K19" i="16"/>
  <c r="L19" i="16"/>
  <c r="J18" i="16"/>
  <c r="K18" i="16"/>
  <c r="L18" i="16"/>
  <c r="J17" i="16"/>
  <c r="K17" i="16"/>
  <c r="L17" i="16"/>
  <c r="J16" i="16"/>
  <c r="K16" i="16"/>
  <c r="L16" i="16"/>
  <c r="J15" i="16"/>
  <c r="K15" i="16"/>
  <c r="L15" i="16"/>
  <c r="J14" i="16"/>
  <c r="K14" i="16"/>
  <c r="L14" i="16"/>
  <c r="J13" i="16"/>
  <c r="K13" i="16"/>
  <c r="L13" i="16"/>
  <c r="J12" i="16"/>
  <c r="K12" i="16"/>
  <c r="L12" i="16"/>
  <c r="J11" i="16"/>
  <c r="K11" i="16"/>
  <c r="L11" i="16"/>
  <c r="J10" i="16"/>
  <c r="K10" i="16"/>
  <c r="L10" i="16"/>
  <c r="J9" i="16"/>
  <c r="K9" i="16"/>
  <c r="L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K104" i="15"/>
  <c r="L104" i="15"/>
  <c r="J103" i="15"/>
  <c r="K103" i="15"/>
  <c r="L103" i="15"/>
  <c r="J102" i="15"/>
  <c r="K102" i="15"/>
  <c r="L102" i="15"/>
  <c r="J101" i="15"/>
  <c r="K101" i="15"/>
  <c r="L101" i="15"/>
  <c r="J100" i="15"/>
  <c r="K100" i="15"/>
  <c r="L100" i="15"/>
  <c r="J99" i="15"/>
  <c r="K99" i="15"/>
  <c r="L99" i="15"/>
  <c r="J98" i="15"/>
  <c r="K98" i="15"/>
  <c r="L98" i="15"/>
  <c r="J97" i="15"/>
  <c r="K97" i="15"/>
  <c r="L97" i="15"/>
  <c r="J96" i="15"/>
  <c r="K96" i="15"/>
  <c r="L96" i="15"/>
  <c r="J95" i="15"/>
  <c r="K95" i="15"/>
  <c r="L95" i="15"/>
  <c r="J94" i="15"/>
  <c r="K94" i="15"/>
  <c r="L94" i="15"/>
  <c r="J93" i="15"/>
  <c r="K93" i="15"/>
  <c r="L93" i="15"/>
  <c r="J92" i="15"/>
  <c r="K92" i="15"/>
  <c r="L92" i="15"/>
  <c r="J91" i="15"/>
  <c r="K91" i="15"/>
  <c r="L91" i="15"/>
  <c r="J90" i="15"/>
  <c r="K90" i="15"/>
  <c r="L90" i="15"/>
  <c r="J89" i="15"/>
  <c r="K89" i="15"/>
  <c r="L89" i="15"/>
  <c r="J88" i="15"/>
  <c r="K88" i="15"/>
  <c r="L88" i="15"/>
  <c r="J87" i="15"/>
  <c r="K87" i="15"/>
  <c r="L87" i="15"/>
  <c r="J86" i="15"/>
  <c r="K86" i="15"/>
  <c r="L86" i="15"/>
  <c r="J85" i="15"/>
  <c r="K85" i="15"/>
  <c r="L85" i="15"/>
  <c r="J84" i="15"/>
  <c r="K84" i="15"/>
  <c r="L84" i="15"/>
  <c r="J83" i="15"/>
  <c r="K83" i="15"/>
  <c r="L83" i="15"/>
  <c r="J82" i="15"/>
  <c r="K82" i="15"/>
  <c r="L82" i="15"/>
  <c r="J81" i="15"/>
  <c r="K81" i="15"/>
  <c r="L81" i="15"/>
  <c r="J80" i="15"/>
  <c r="K80" i="15"/>
  <c r="L80" i="15"/>
  <c r="J79" i="15"/>
  <c r="K79" i="15"/>
  <c r="L79" i="15"/>
  <c r="J78" i="15"/>
  <c r="K78" i="15"/>
  <c r="L78" i="15"/>
  <c r="J77" i="15"/>
  <c r="K77" i="15"/>
  <c r="L77" i="15"/>
  <c r="J76" i="15"/>
  <c r="K76" i="15"/>
  <c r="L76" i="15"/>
  <c r="J75" i="15"/>
  <c r="K75" i="15"/>
  <c r="L75" i="15"/>
  <c r="J74" i="15"/>
  <c r="K74" i="15"/>
  <c r="L74" i="15"/>
  <c r="J73" i="15"/>
  <c r="K73" i="15"/>
  <c r="L73" i="15"/>
  <c r="J72" i="15"/>
  <c r="K72" i="15"/>
  <c r="L72" i="15"/>
  <c r="J71" i="15"/>
  <c r="K71" i="15"/>
  <c r="L71" i="15"/>
  <c r="J70" i="15"/>
  <c r="K70" i="15"/>
  <c r="L70" i="15"/>
  <c r="J69" i="15"/>
  <c r="K69" i="15"/>
  <c r="L69" i="15"/>
  <c r="J68" i="15"/>
  <c r="K68" i="15"/>
  <c r="L68" i="15"/>
  <c r="J67" i="15"/>
  <c r="K67" i="15"/>
  <c r="L67" i="15"/>
  <c r="J66" i="15"/>
  <c r="K66" i="15"/>
  <c r="L66" i="15"/>
  <c r="J65" i="15"/>
  <c r="K65" i="15"/>
  <c r="L65" i="15"/>
  <c r="J64" i="15"/>
  <c r="K64" i="15"/>
  <c r="L64" i="15"/>
  <c r="J63" i="15"/>
  <c r="K63" i="15"/>
  <c r="L63" i="15"/>
  <c r="J62" i="15"/>
  <c r="K62" i="15"/>
  <c r="L62" i="15"/>
  <c r="J61" i="15"/>
  <c r="K61" i="15"/>
  <c r="L61" i="15"/>
  <c r="J60" i="15"/>
  <c r="K60" i="15"/>
  <c r="L60" i="15"/>
  <c r="J59" i="15"/>
  <c r="K59" i="15"/>
  <c r="L59" i="15"/>
  <c r="J58" i="15"/>
  <c r="K58" i="15"/>
  <c r="L58" i="15"/>
  <c r="J57" i="15"/>
  <c r="K57" i="15"/>
  <c r="L57" i="15"/>
  <c r="J56" i="15"/>
  <c r="K56" i="15"/>
  <c r="L56" i="15"/>
  <c r="J55" i="15"/>
  <c r="K55" i="15"/>
  <c r="L55" i="15"/>
  <c r="J54" i="15"/>
  <c r="K54" i="15"/>
  <c r="L54" i="15"/>
  <c r="J53" i="15"/>
  <c r="K53" i="15"/>
  <c r="L53" i="15"/>
  <c r="J52" i="15"/>
  <c r="K52" i="15"/>
  <c r="L52" i="15"/>
  <c r="J51" i="15"/>
  <c r="K51" i="15"/>
  <c r="L51" i="15"/>
  <c r="J50" i="15"/>
  <c r="K50" i="15"/>
  <c r="L50" i="15"/>
  <c r="J49" i="15"/>
  <c r="K49" i="15"/>
  <c r="L49" i="15"/>
  <c r="J48" i="15"/>
  <c r="K48" i="15"/>
  <c r="L48" i="15"/>
  <c r="J47" i="15"/>
  <c r="K47" i="15"/>
  <c r="L47" i="15"/>
  <c r="J46" i="15"/>
  <c r="K46" i="15"/>
  <c r="L46" i="15"/>
  <c r="J45" i="15"/>
  <c r="K45" i="15"/>
  <c r="L45" i="15"/>
  <c r="J44" i="15"/>
  <c r="K44" i="15"/>
  <c r="L44" i="15"/>
  <c r="J43" i="15"/>
  <c r="K43" i="15"/>
  <c r="L43" i="15"/>
  <c r="J42" i="15"/>
  <c r="K42" i="15"/>
  <c r="L42" i="15"/>
  <c r="J41" i="15"/>
  <c r="K41" i="15"/>
  <c r="L41" i="15"/>
  <c r="J40" i="15"/>
  <c r="K40" i="15"/>
  <c r="L40" i="15"/>
  <c r="J39" i="15"/>
  <c r="K39" i="15"/>
  <c r="L39" i="15"/>
  <c r="J38" i="15"/>
  <c r="K38" i="15"/>
  <c r="L38" i="15"/>
  <c r="J37" i="15"/>
  <c r="K37" i="15"/>
  <c r="L37" i="15"/>
  <c r="J36" i="15"/>
  <c r="K36" i="15"/>
  <c r="L36" i="15"/>
  <c r="J35" i="15"/>
  <c r="K35" i="15"/>
  <c r="L35" i="15"/>
  <c r="J34" i="15"/>
  <c r="K34" i="15"/>
  <c r="L34" i="15"/>
  <c r="J33" i="15"/>
  <c r="K33" i="15"/>
  <c r="L33" i="15"/>
  <c r="J32" i="15"/>
  <c r="K32" i="15"/>
  <c r="L32" i="15"/>
  <c r="J31" i="15"/>
  <c r="K31" i="15"/>
  <c r="L31" i="15"/>
  <c r="J30" i="15"/>
  <c r="K30" i="15"/>
  <c r="L30" i="15"/>
  <c r="J29" i="15"/>
  <c r="K29" i="15"/>
  <c r="L29" i="15"/>
  <c r="J28" i="15"/>
  <c r="K28" i="15"/>
  <c r="L28" i="15"/>
  <c r="J27" i="15"/>
  <c r="K27" i="15"/>
  <c r="L27" i="15"/>
  <c r="J26" i="15"/>
  <c r="K26" i="15"/>
  <c r="L26" i="15"/>
  <c r="J25" i="15"/>
  <c r="K25" i="15"/>
  <c r="L25" i="15"/>
  <c r="J24" i="15"/>
  <c r="K24" i="15"/>
  <c r="L24" i="15"/>
  <c r="J23" i="15"/>
  <c r="K23" i="15"/>
  <c r="L23" i="15"/>
  <c r="J22" i="15"/>
  <c r="K22" i="15"/>
  <c r="L22" i="15"/>
  <c r="J21" i="15"/>
  <c r="K21" i="15"/>
  <c r="L21" i="15"/>
  <c r="J20" i="15"/>
  <c r="K20" i="15"/>
  <c r="L20" i="15"/>
  <c r="J19" i="15"/>
  <c r="K19" i="15"/>
  <c r="L19" i="15"/>
  <c r="J18" i="15"/>
  <c r="K18" i="15"/>
  <c r="L18" i="15"/>
  <c r="J17" i="15"/>
  <c r="K17" i="15"/>
  <c r="L17" i="15"/>
  <c r="J16" i="15"/>
  <c r="K16" i="15"/>
  <c r="L16" i="15"/>
  <c r="J15" i="15"/>
  <c r="K15" i="15"/>
  <c r="L15" i="15"/>
  <c r="J14" i="15"/>
  <c r="K14" i="15"/>
  <c r="L14" i="15"/>
  <c r="J13" i="15"/>
  <c r="K13" i="15"/>
  <c r="L13" i="15"/>
  <c r="J12" i="15"/>
  <c r="K12" i="15"/>
  <c r="L12" i="15"/>
  <c r="J11" i="15"/>
  <c r="K11" i="15"/>
  <c r="L11" i="15"/>
  <c r="J10" i="15"/>
  <c r="K10" i="15"/>
  <c r="L10" i="15"/>
  <c r="J9" i="15"/>
  <c r="K9" i="15"/>
  <c r="L9" i="15"/>
  <c r="F55" i="14"/>
  <c r="G55" i="14"/>
  <c r="F57" i="14"/>
  <c r="G57" i="14"/>
  <c r="F100" i="14"/>
  <c r="G100" i="14"/>
  <c r="F74" i="14"/>
  <c r="G74" i="14"/>
  <c r="F69" i="14"/>
  <c r="G69" i="14"/>
  <c r="F71" i="14"/>
  <c r="G71" i="14"/>
  <c r="F73" i="14"/>
  <c r="G73" i="14"/>
  <c r="F79" i="14"/>
  <c r="G79" i="14"/>
  <c r="F81" i="14"/>
  <c r="G81" i="14"/>
  <c r="F85" i="14"/>
  <c r="G85" i="14"/>
  <c r="F93" i="14"/>
  <c r="G93" i="14"/>
  <c r="F95" i="14"/>
  <c r="G95" i="14"/>
  <c r="F97" i="14"/>
  <c r="G97" i="14"/>
  <c r="F103" i="14"/>
  <c r="G103" i="14"/>
  <c r="F29" i="14"/>
  <c r="G29" i="14"/>
  <c r="F45" i="14"/>
  <c r="G45" i="14"/>
  <c r="F12" i="14"/>
  <c r="G12" i="14"/>
  <c r="F20" i="14"/>
  <c r="G20" i="14"/>
  <c r="F24" i="14"/>
  <c r="G24" i="14"/>
  <c r="F26" i="14"/>
  <c r="G26" i="14"/>
  <c r="F28" i="14"/>
  <c r="G28" i="14"/>
  <c r="F36" i="14"/>
  <c r="G36" i="14"/>
  <c r="F44" i="14"/>
  <c r="G44" i="14"/>
  <c r="F46" i="14"/>
  <c r="G46" i="14"/>
  <c r="F48" i="14"/>
  <c r="G48" i="14"/>
  <c r="F50" i="14"/>
  <c r="G50" i="14"/>
  <c r="F51" i="14"/>
  <c r="G51" i="14"/>
  <c r="F31" i="14"/>
  <c r="G31" i="14"/>
  <c r="F33" i="14"/>
  <c r="G33" i="14"/>
  <c r="F35" i="14"/>
  <c r="G35" i="14"/>
  <c r="F47" i="14"/>
  <c r="G47" i="14"/>
  <c r="F49" i="14"/>
  <c r="G49" i="14"/>
  <c r="F98" i="14"/>
  <c r="G98" i="14"/>
  <c r="F52" i="14"/>
  <c r="G52" i="14"/>
  <c r="F60" i="14"/>
  <c r="G60" i="14"/>
  <c r="F68" i="14"/>
  <c r="G68" i="14"/>
  <c r="F70" i="14"/>
  <c r="G70" i="14"/>
  <c r="F84" i="14"/>
  <c r="G84" i="14"/>
  <c r="F9" i="14"/>
  <c r="G9" i="14"/>
  <c r="I9" i="14"/>
  <c r="H10" i="14"/>
  <c r="J9" i="14"/>
  <c r="F15" i="14"/>
  <c r="G15" i="14"/>
  <c r="F17" i="14"/>
  <c r="G17" i="14"/>
  <c r="F19" i="14"/>
  <c r="G19" i="14"/>
  <c r="F23" i="14"/>
  <c r="G23" i="14"/>
  <c r="F58" i="14"/>
  <c r="G58" i="14"/>
  <c r="F76" i="14"/>
  <c r="G76" i="14"/>
  <c r="F92" i="14"/>
  <c r="G92" i="14"/>
  <c r="F94" i="14"/>
  <c r="G94" i="14"/>
  <c r="F104" i="14"/>
  <c r="F22" i="14"/>
  <c r="G22" i="14"/>
  <c r="F34" i="14"/>
  <c r="G34" i="14"/>
  <c r="F40" i="14"/>
  <c r="G40" i="14"/>
  <c r="F62" i="14"/>
  <c r="G62" i="14"/>
  <c r="F82" i="14"/>
  <c r="G82" i="14"/>
  <c r="F88" i="14"/>
  <c r="G88" i="14"/>
  <c r="F64" i="14"/>
  <c r="G64" i="14"/>
  <c r="F53" i="14"/>
  <c r="G53" i="14"/>
  <c r="F99" i="14"/>
  <c r="G99" i="14"/>
  <c r="F66" i="14"/>
  <c r="G66" i="14"/>
  <c r="F77" i="14"/>
  <c r="G77" i="14"/>
  <c r="F83" i="14"/>
  <c r="G83" i="14"/>
  <c r="F90" i="14"/>
  <c r="G90" i="14"/>
  <c r="F101" i="14"/>
  <c r="G101" i="14"/>
  <c r="F14" i="14"/>
  <c r="G14" i="14"/>
  <c r="F39" i="14"/>
  <c r="G39" i="14"/>
  <c r="F41" i="14"/>
  <c r="G41" i="14"/>
  <c r="F59" i="14"/>
  <c r="G59" i="14"/>
  <c r="F63" i="14"/>
  <c r="G63" i="14"/>
  <c r="F87" i="14"/>
  <c r="G87" i="14"/>
  <c r="F89" i="14"/>
  <c r="G89" i="14"/>
  <c r="F18" i="14"/>
  <c r="G18" i="14"/>
  <c r="F13" i="14"/>
  <c r="G13" i="14"/>
  <c r="F42" i="14"/>
  <c r="G42" i="14"/>
  <c r="F10" i="14"/>
  <c r="G10" i="14"/>
  <c r="F21" i="14"/>
  <c r="G21" i="14"/>
  <c r="F25" i="14"/>
  <c r="G25" i="14"/>
  <c r="F37" i="14"/>
  <c r="G37" i="14"/>
  <c r="F43" i="14"/>
  <c r="G43" i="14"/>
  <c r="F54" i="14"/>
  <c r="G54" i="14"/>
  <c r="F56" i="14"/>
  <c r="G56" i="14"/>
  <c r="F61" i="14"/>
  <c r="G61" i="14"/>
  <c r="F65" i="14"/>
  <c r="G65" i="14"/>
  <c r="F30" i="14"/>
  <c r="G30" i="14"/>
  <c r="F11" i="14"/>
  <c r="G11" i="14"/>
  <c r="F32" i="14"/>
  <c r="G32" i="14"/>
  <c r="F38" i="14"/>
  <c r="G38" i="14"/>
  <c r="F91" i="14"/>
  <c r="G91" i="14"/>
  <c r="F96" i="14"/>
  <c r="G96" i="14"/>
  <c r="F102" i="14"/>
  <c r="G102" i="14"/>
  <c r="F67" i="14"/>
  <c r="G67" i="14"/>
  <c r="F72" i="14"/>
  <c r="G72" i="14"/>
  <c r="F78" i="14"/>
  <c r="G78" i="14"/>
  <c r="F16" i="14"/>
  <c r="G16" i="14"/>
  <c r="F27" i="14"/>
  <c r="G27" i="14"/>
  <c r="F75" i="14"/>
  <c r="G75" i="14"/>
  <c r="F80" i="14"/>
  <c r="G80" i="14"/>
  <c r="F86" i="14"/>
  <c r="G86" i="14"/>
  <c r="I10" i="14"/>
  <c r="H11" i="14"/>
  <c r="J10" i="14"/>
  <c r="F45" i="13"/>
  <c r="G45" i="13"/>
  <c r="F79" i="13"/>
  <c r="G79" i="13"/>
  <c r="F87" i="13"/>
  <c r="G87" i="13"/>
  <c r="F91" i="13"/>
  <c r="G91" i="13"/>
  <c r="F103" i="13"/>
  <c r="G103" i="13"/>
  <c r="F92" i="13"/>
  <c r="G92" i="13"/>
  <c r="F42" i="13"/>
  <c r="G42" i="13"/>
  <c r="F39" i="13"/>
  <c r="G39" i="13"/>
  <c r="F29" i="13"/>
  <c r="G29" i="13"/>
  <c r="F35" i="13"/>
  <c r="G35" i="13"/>
  <c r="F37" i="13"/>
  <c r="G37" i="13"/>
  <c r="F14" i="13"/>
  <c r="G14" i="13"/>
  <c r="F34" i="13"/>
  <c r="G34" i="13"/>
  <c r="F38" i="13"/>
  <c r="G38" i="13"/>
  <c r="F13" i="13"/>
  <c r="G13" i="13"/>
  <c r="F15" i="13"/>
  <c r="G15" i="13"/>
  <c r="F17" i="13"/>
  <c r="G17" i="13"/>
  <c r="F19" i="13"/>
  <c r="G19" i="13"/>
  <c r="F23" i="13"/>
  <c r="G23" i="13"/>
  <c r="F25" i="13"/>
  <c r="G25" i="13"/>
  <c r="F94" i="13"/>
  <c r="G94" i="13"/>
  <c r="F98" i="13"/>
  <c r="G98" i="13"/>
  <c r="F102" i="13"/>
  <c r="G102" i="13"/>
  <c r="F55" i="13"/>
  <c r="G55" i="13"/>
  <c r="F63" i="13"/>
  <c r="G63" i="13"/>
  <c r="F26" i="13"/>
  <c r="G26" i="13"/>
  <c r="F48" i="13"/>
  <c r="G48" i="13"/>
  <c r="F50" i="13"/>
  <c r="G50" i="13"/>
  <c r="F58" i="13"/>
  <c r="G58" i="13"/>
  <c r="F62" i="13"/>
  <c r="G62" i="13"/>
  <c r="F66" i="13"/>
  <c r="G66" i="13"/>
  <c r="F93" i="13"/>
  <c r="G93" i="13"/>
  <c r="F69" i="13"/>
  <c r="G69" i="13"/>
  <c r="F71" i="13"/>
  <c r="G71" i="13"/>
  <c r="F46" i="13"/>
  <c r="G46" i="13"/>
  <c r="F54" i="13"/>
  <c r="G54" i="13"/>
  <c r="F68" i="13"/>
  <c r="G68" i="13"/>
  <c r="F70" i="13"/>
  <c r="G70" i="13"/>
  <c r="F78" i="13"/>
  <c r="G78" i="13"/>
  <c r="F80" i="13"/>
  <c r="G80" i="13"/>
  <c r="F82" i="13"/>
  <c r="G82" i="13"/>
  <c r="F86" i="13"/>
  <c r="G86" i="13"/>
  <c r="F88" i="13"/>
  <c r="G88" i="13"/>
  <c r="F90" i="13"/>
  <c r="G90" i="13"/>
  <c r="F16" i="13"/>
  <c r="G16" i="13"/>
  <c r="F18" i="13"/>
  <c r="G18" i="13"/>
  <c r="F24" i="13"/>
  <c r="G24" i="13"/>
  <c r="F53" i="13"/>
  <c r="G53" i="13"/>
  <c r="F61" i="13"/>
  <c r="G61" i="13"/>
  <c r="F84" i="13"/>
  <c r="G84" i="13"/>
  <c r="F97" i="13"/>
  <c r="G97" i="13"/>
  <c r="F104" i="13"/>
  <c r="F20" i="13"/>
  <c r="G20" i="13"/>
  <c r="F28" i="13"/>
  <c r="G28" i="13"/>
  <c r="F30" i="13"/>
  <c r="G30" i="13"/>
  <c r="F73" i="13"/>
  <c r="G73" i="13"/>
  <c r="F75" i="13"/>
  <c r="G75" i="13"/>
  <c r="F95" i="13"/>
  <c r="G95" i="13"/>
  <c r="F99" i="13"/>
  <c r="G99" i="13"/>
  <c r="F60" i="13"/>
  <c r="G60" i="13"/>
  <c r="F77" i="13"/>
  <c r="G77" i="13"/>
  <c r="F81" i="13"/>
  <c r="G81" i="13"/>
  <c r="F83" i="13"/>
  <c r="G83" i="13"/>
  <c r="F101" i="13"/>
  <c r="G101" i="13"/>
  <c r="F72" i="13"/>
  <c r="G72" i="13"/>
  <c r="F10" i="13"/>
  <c r="G10" i="13"/>
  <c r="F27" i="13"/>
  <c r="G27" i="13"/>
  <c r="F31" i="13"/>
  <c r="G31" i="13"/>
  <c r="F74" i="13"/>
  <c r="G74" i="13"/>
  <c r="F85" i="13"/>
  <c r="G85" i="13"/>
  <c r="F12" i="13"/>
  <c r="G12" i="13"/>
  <c r="F21" i="13"/>
  <c r="G21" i="13"/>
  <c r="F36" i="13"/>
  <c r="G36" i="13"/>
  <c r="F43" i="13"/>
  <c r="G43" i="13"/>
  <c r="F47" i="13"/>
  <c r="G47" i="13"/>
  <c r="F49" i="13"/>
  <c r="G49" i="13"/>
  <c r="F51" i="13"/>
  <c r="G51" i="13"/>
  <c r="F57" i="13"/>
  <c r="G57" i="13"/>
  <c r="F65" i="13"/>
  <c r="G65" i="13"/>
  <c r="F67" i="13"/>
  <c r="G67" i="13"/>
  <c r="F76" i="13"/>
  <c r="G76" i="13"/>
  <c r="F89" i="13"/>
  <c r="G89" i="13"/>
  <c r="F100" i="13"/>
  <c r="G100" i="13"/>
  <c r="F44" i="13"/>
  <c r="G44" i="13"/>
  <c r="F11" i="13"/>
  <c r="G11" i="13"/>
  <c r="F22" i="13"/>
  <c r="G22" i="13"/>
  <c r="F59" i="13"/>
  <c r="G59" i="13"/>
  <c r="F56" i="13"/>
  <c r="G56" i="13"/>
  <c r="F40" i="13"/>
  <c r="G40" i="13"/>
  <c r="F41" i="13"/>
  <c r="G41" i="13"/>
  <c r="F96" i="13"/>
  <c r="G96" i="13"/>
  <c r="F64" i="13"/>
  <c r="G64" i="13"/>
  <c r="F9" i="13"/>
  <c r="G9" i="13"/>
  <c r="I9" i="13"/>
  <c r="H10" i="13"/>
  <c r="F32" i="13"/>
  <c r="G32" i="13"/>
  <c r="F33" i="13"/>
  <c r="G33" i="13"/>
  <c r="F52" i="13"/>
  <c r="G52" i="13"/>
  <c r="I11" i="14"/>
  <c r="H12" i="14"/>
  <c r="I12" i="14"/>
  <c r="H13" i="14"/>
  <c r="F104" i="12"/>
  <c r="I10" i="13"/>
  <c r="H11" i="13"/>
  <c r="J9" i="13"/>
  <c r="F9" i="12"/>
  <c r="G9" i="12"/>
  <c r="I9" i="12"/>
  <c r="H10" i="12"/>
  <c r="J9" i="12"/>
  <c r="F10" i="12"/>
  <c r="G10" i="12"/>
  <c r="F11" i="12"/>
  <c r="G11" i="12"/>
  <c r="F14" i="12"/>
  <c r="G14" i="12"/>
  <c r="F15" i="12"/>
  <c r="G15" i="12"/>
  <c r="F16" i="12"/>
  <c r="G16" i="12"/>
  <c r="F17" i="12"/>
  <c r="G17" i="12"/>
  <c r="F18" i="12"/>
  <c r="G18" i="12"/>
  <c r="F19" i="12"/>
  <c r="G19" i="12"/>
  <c r="F22" i="12"/>
  <c r="G22" i="12"/>
  <c r="F23" i="12"/>
  <c r="G23" i="12"/>
  <c r="F24" i="12"/>
  <c r="G24" i="12"/>
  <c r="F25" i="12"/>
  <c r="G25" i="12"/>
  <c r="F27" i="12"/>
  <c r="G27" i="12"/>
  <c r="F29" i="12"/>
  <c r="G29" i="12"/>
  <c r="F30" i="12"/>
  <c r="G30" i="12"/>
  <c r="F31" i="12"/>
  <c r="G31" i="12"/>
  <c r="F32" i="12"/>
  <c r="G32" i="12"/>
  <c r="F33" i="12"/>
  <c r="G33" i="12"/>
  <c r="F34" i="12"/>
  <c r="G34" i="12"/>
  <c r="F37" i="12"/>
  <c r="G37" i="12"/>
  <c r="F38" i="12"/>
  <c r="G38" i="12"/>
  <c r="F40" i="12"/>
  <c r="G40" i="12"/>
  <c r="F41" i="12"/>
  <c r="G41" i="12"/>
  <c r="F42" i="12"/>
  <c r="G42" i="12"/>
  <c r="F45" i="12"/>
  <c r="G45" i="12"/>
  <c r="F46" i="12"/>
  <c r="G46" i="12"/>
  <c r="F48" i="12"/>
  <c r="G48" i="12"/>
  <c r="F49" i="12"/>
  <c r="G49" i="12"/>
  <c r="F50" i="12"/>
  <c r="G50" i="12"/>
  <c r="F53" i="12"/>
  <c r="G53" i="12"/>
  <c r="F54" i="12"/>
  <c r="G54" i="12"/>
  <c r="F56" i="12"/>
  <c r="G56" i="12"/>
  <c r="F58" i="12"/>
  <c r="G58" i="12"/>
  <c r="F59" i="12"/>
  <c r="G59" i="12"/>
  <c r="F60" i="12"/>
  <c r="G60" i="12"/>
  <c r="F61" i="12"/>
  <c r="G61" i="12"/>
  <c r="F62" i="12"/>
  <c r="G62" i="12"/>
  <c r="F64" i="12"/>
  <c r="G64" i="12"/>
  <c r="F65" i="12"/>
  <c r="G65" i="12"/>
  <c r="F66" i="12"/>
  <c r="G66" i="12"/>
  <c r="F68" i="12"/>
  <c r="G68" i="12"/>
  <c r="F69" i="12"/>
  <c r="G69" i="12"/>
  <c r="F71" i="12"/>
  <c r="G71" i="12"/>
  <c r="F72" i="12"/>
  <c r="G72" i="12"/>
  <c r="F73" i="12"/>
  <c r="G73" i="12"/>
  <c r="F74" i="12"/>
  <c r="G74" i="12"/>
  <c r="F75" i="12"/>
  <c r="G75" i="12"/>
  <c r="F76" i="12"/>
  <c r="G76" i="12"/>
  <c r="F77" i="12"/>
  <c r="G77" i="12"/>
  <c r="F78" i="12"/>
  <c r="G78" i="12"/>
  <c r="F80" i="12"/>
  <c r="G80" i="12"/>
  <c r="F81" i="12"/>
  <c r="G81" i="12"/>
  <c r="F84" i="12"/>
  <c r="G84" i="12"/>
  <c r="F85" i="12"/>
  <c r="G85" i="12"/>
  <c r="F87" i="12"/>
  <c r="G87" i="12"/>
  <c r="F88" i="12"/>
  <c r="G88" i="12"/>
  <c r="F89" i="12"/>
  <c r="G89" i="12"/>
  <c r="F90" i="12"/>
  <c r="G90" i="12"/>
  <c r="F91" i="12"/>
  <c r="G91" i="12"/>
  <c r="F92" i="12"/>
  <c r="G92" i="12"/>
  <c r="F93" i="12"/>
  <c r="G93" i="12"/>
  <c r="F94" i="12"/>
  <c r="G94" i="12"/>
  <c r="F96" i="12"/>
  <c r="G96" i="12"/>
  <c r="F97" i="12"/>
  <c r="G97" i="12"/>
  <c r="F100" i="12"/>
  <c r="G100" i="12"/>
  <c r="F101" i="12"/>
  <c r="G101" i="12"/>
  <c r="F103" i="12"/>
  <c r="G103" i="12"/>
  <c r="F12" i="12"/>
  <c r="G12" i="12"/>
  <c r="F13" i="12"/>
  <c r="G13" i="12"/>
  <c r="F20" i="12"/>
  <c r="G20" i="12"/>
  <c r="F21" i="12"/>
  <c r="G21" i="12"/>
  <c r="F26" i="12"/>
  <c r="G26" i="12"/>
  <c r="F39" i="12"/>
  <c r="G39" i="12"/>
  <c r="F28" i="12"/>
  <c r="G28" i="12"/>
  <c r="F35" i="12"/>
  <c r="G35" i="12"/>
  <c r="F36" i="12"/>
  <c r="G36" i="12"/>
  <c r="F43" i="12"/>
  <c r="G43" i="12"/>
  <c r="F44" i="12"/>
  <c r="G44" i="12"/>
  <c r="F51" i="12"/>
  <c r="G51" i="12"/>
  <c r="F52" i="12"/>
  <c r="G52" i="12"/>
  <c r="F57" i="12"/>
  <c r="G57" i="12"/>
  <c r="F98" i="12"/>
  <c r="G98" i="12"/>
  <c r="F47" i="12"/>
  <c r="G47" i="12"/>
  <c r="F55" i="12"/>
  <c r="G55" i="12"/>
  <c r="F82" i="12"/>
  <c r="G82" i="12"/>
  <c r="F67" i="12"/>
  <c r="G67" i="12"/>
  <c r="F83" i="12"/>
  <c r="G83" i="12"/>
  <c r="F99" i="12"/>
  <c r="G99" i="12"/>
  <c r="F63" i="12"/>
  <c r="G63" i="12"/>
  <c r="F70" i="12"/>
  <c r="G70" i="12"/>
  <c r="F79" i="12"/>
  <c r="G79" i="12"/>
  <c r="F86" i="12"/>
  <c r="G86" i="12"/>
  <c r="F95" i="12"/>
  <c r="G95" i="12"/>
  <c r="F102" i="12"/>
  <c r="G102" i="12"/>
  <c r="J11" i="14"/>
  <c r="J12" i="14"/>
  <c r="I13" i="14"/>
  <c r="H14" i="14"/>
  <c r="I11" i="13"/>
  <c r="H12" i="13"/>
  <c r="J10" i="13"/>
  <c r="I10" i="12"/>
  <c r="H11" i="12"/>
  <c r="I11" i="12"/>
  <c r="J13" i="14"/>
  <c r="I14" i="14"/>
  <c r="H15" i="14"/>
  <c r="I12" i="13"/>
  <c r="H13" i="13"/>
  <c r="J11" i="13"/>
  <c r="J10" i="12"/>
  <c r="H12" i="12"/>
  <c r="I12" i="12"/>
  <c r="H13" i="12"/>
  <c r="I15" i="14"/>
  <c r="H16" i="14"/>
  <c r="J14" i="14"/>
  <c r="J12" i="13"/>
  <c r="I13" i="13"/>
  <c r="H14" i="13"/>
  <c r="J11" i="12"/>
  <c r="J12" i="12"/>
  <c r="I13" i="12"/>
  <c r="H14" i="12"/>
  <c r="J15" i="14"/>
  <c r="I16" i="14"/>
  <c r="H17" i="14"/>
  <c r="J13" i="13"/>
  <c r="I14" i="13"/>
  <c r="H15" i="13"/>
  <c r="J13" i="12"/>
  <c r="I14" i="12"/>
  <c r="H15" i="12"/>
  <c r="J16" i="14"/>
  <c r="I17" i="14"/>
  <c r="H18" i="14"/>
  <c r="I15" i="13"/>
  <c r="H16" i="13"/>
  <c r="J14" i="13"/>
  <c r="I15" i="12"/>
  <c r="H16" i="12"/>
  <c r="J14" i="12"/>
  <c r="I18" i="14"/>
  <c r="H19" i="14"/>
  <c r="J17" i="14"/>
  <c r="I16" i="13"/>
  <c r="H17" i="13"/>
  <c r="J15" i="13"/>
  <c r="I16" i="12"/>
  <c r="H17" i="12"/>
  <c r="J15" i="12"/>
  <c r="J18" i="14"/>
  <c r="I19" i="14"/>
  <c r="H20" i="14"/>
  <c r="J16" i="13"/>
  <c r="I17" i="13"/>
  <c r="H18" i="13"/>
  <c r="J16" i="12"/>
  <c r="I17" i="12"/>
  <c r="H18" i="12"/>
  <c r="J19" i="14"/>
  <c r="I20" i="14"/>
  <c r="H21" i="14"/>
  <c r="I18" i="13"/>
  <c r="H19" i="13"/>
  <c r="J17" i="13"/>
  <c r="J17" i="12"/>
  <c r="I18" i="12"/>
  <c r="H19" i="12"/>
  <c r="F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J20" i="14"/>
  <c r="I21" i="14"/>
  <c r="H22" i="14"/>
  <c r="I19" i="13"/>
  <c r="H20" i="13"/>
  <c r="J18" i="13"/>
  <c r="I19" i="12"/>
  <c r="H20" i="12"/>
  <c r="J18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J21" i="14"/>
  <c r="I22" i="14"/>
  <c r="H23" i="14"/>
  <c r="J19" i="13"/>
  <c r="I20" i="13"/>
  <c r="H21" i="13"/>
  <c r="I20" i="12"/>
  <c r="H21" i="12"/>
  <c r="J19" i="12"/>
  <c r="I11" i="10"/>
  <c r="H12" i="10"/>
  <c r="J10" i="10"/>
  <c r="J10" i="9"/>
  <c r="I11" i="9"/>
  <c r="H12" i="9"/>
  <c r="I10" i="7"/>
  <c r="H11" i="7"/>
  <c r="I10" i="8"/>
  <c r="H11" i="8"/>
  <c r="F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23" i="14"/>
  <c r="H24" i="14"/>
  <c r="J22" i="14"/>
  <c r="J20" i="13"/>
  <c r="I21" i="13"/>
  <c r="H22" i="13"/>
  <c r="J20" i="12"/>
  <c r="I21" i="12"/>
  <c r="H22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J23" i="14"/>
  <c r="I24" i="14"/>
  <c r="H25" i="14"/>
  <c r="J21" i="13"/>
  <c r="I22" i="13"/>
  <c r="H23" i="13"/>
  <c r="J21" i="12"/>
  <c r="I22" i="12"/>
  <c r="H23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J24" i="14"/>
  <c r="I25" i="14"/>
  <c r="H26" i="14"/>
  <c r="I23" i="13"/>
  <c r="H24" i="13"/>
  <c r="J22" i="13"/>
  <c r="I23" i="12"/>
  <c r="H24" i="12"/>
  <c r="J22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I26" i="14"/>
  <c r="H27" i="14"/>
  <c r="J25" i="14"/>
  <c r="I24" i="13"/>
  <c r="H25" i="13"/>
  <c r="J23" i="13"/>
  <c r="I24" i="12"/>
  <c r="H25" i="12"/>
  <c r="J23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J26" i="14"/>
  <c r="I27" i="14"/>
  <c r="H28" i="14"/>
  <c r="J24" i="13"/>
  <c r="I25" i="13"/>
  <c r="H26" i="13"/>
  <c r="J24" i="12"/>
  <c r="I25" i="12"/>
  <c r="H26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J27" i="14"/>
  <c r="I28" i="14"/>
  <c r="H29" i="14"/>
  <c r="I26" i="13"/>
  <c r="H27" i="13"/>
  <c r="J25" i="13"/>
  <c r="I26" i="12"/>
  <c r="H27" i="12"/>
  <c r="J25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J28" i="14"/>
  <c r="I29" i="14"/>
  <c r="H30" i="14"/>
  <c r="I27" i="13"/>
  <c r="H28" i="13"/>
  <c r="J26" i="13"/>
  <c r="I27" i="12"/>
  <c r="H28" i="12"/>
  <c r="J26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I30" i="14"/>
  <c r="H31" i="14"/>
  <c r="J29" i="14"/>
  <c r="J27" i="13"/>
  <c r="I28" i="13"/>
  <c r="H29" i="13"/>
  <c r="J27" i="12"/>
  <c r="I28" i="12"/>
  <c r="H29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I31" i="14"/>
  <c r="H32" i="14"/>
  <c r="J30" i="14"/>
  <c r="J28" i="13"/>
  <c r="I29" i="13"/>
  <c r="H30" i="13"/>
  <c r="J28" i="12"/>
  <c r="I29" i="12"/>
  <c r="H30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J31" i="14"/>
  <c r="I32" i="14"/>
  <c r="H33" i="14"/>
  <c r="J29" i="13"/>
  <c r="I30" i="13"/>
  <c r="H31" i="13"/>
  <c r="I30" i="12"/>
  <c r="H31" i="12"/>
  <c r="J29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J32" i="14"/>
  <c r="I33" i="14"/>
  <c r="H34" i="14"/>
  <c r="I31" i="13"/>
  <c r="H32" i="13"/>
  <c r="J30" i="13"/>
  <c r="I31" i="12"/>
  <c r="H32" i="12"/>
  <c r="J30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I34" i="14"/>
  <c r="H35" i="14"/>
  <c r="J33" i="14"/>
  <c r="I32" i="13"/>
  <c r="H33" i="13"/>
  <c r="J31" i="13"/>
  <c r="J31" i="12"/>
  <c r="I32" i="12"/>
  <c r="H33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J34" i="14"/>
  <c r="I35" i="14"/>
  <c r="H36" i="14"/>
  <c r="J32" i="13"/>
  <c r="I33" i="13"/>
  <c r="H34" i="13"/>
  <c r="J32" i="12"/>
  <c r="I33" i="12"/>
  <c r="H34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J35" i="14"/>
  <c r="I36" i="14"/>
  <c r="H37" i="14"/>
  <c r="J33" i="13"/>
  <c r="I34" i="13"/>
  <c r="H35" i="13"/>
  <c r="I34" i="12"/>
  <c r="H35" i="12"/>
  <c r="J33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J36" i="14"/>
  <c r="I37" i="14"/>
  <c r="H38" i="14"/>
  <c r="I35" i="13"/>
  <c r="H36" i="13"/>
  <c r="J34" i="13"/>
  <c r="I35" i="12"/>
  <c r="H36" i="12"/>
  <c r="J34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I38" i="14"/>
  <c r="H39" i="14"/>
  <c r="J37" i="14"/>
  <c r="I36" i="13"/>
  <c r="H37" i="13"/>
  <c r="J35" i="13"/>
  <c r="J35" i="12"/>
  <c r="I36" i="12"/>
  <c r="H37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I39" i="14"/>
  <c r="H40" i="14"/>
  <c r="J38" i="14"/>
  <c r="J36" i="13"/>
  <c r="I37" i="13"/>
  <c r="H38" i="13"/>
  <c r="J36" i="12"/>
  <c r="I37" i="12"/>
  <c r="H38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J39" i="14"/>
  <c r="I40" i="14"/>
  <c r="H41" i="14"/>
  <c r="J37" i="13"/>
  <c r="I38" i="13"/>
  <c r="H39" i="13"/>
  <c r="I38" i="12"/>
  <c r="H39" i="12"/>
  <c r="J37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J40" i="14"/>
  <c r="I41" i="14"/>
  <c r="H42" i="14"/>
  <c r="I39" i="13"/>
  <c r="H40" i="13"/>
  <c r="J38" i="13"/>
  <c r="I39" i="12"/>
  <c r="H40" i="12"/>
  <c r="J38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I42" i="14"/>
  <c r="H43" i="14"/>
  <c r="J41" i="14"/>
  <c r="I40" i="13"/>
  <c r="H41" i="13"/>
  <c r="J39" i="13"/>
  <c r="J39" i="12"/>
  <c r="I40" i="12"/>
  <c r="H41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J42" i="14"/>
  <c r="I43" i="14"/>
  <c r="H44" i="14"/>
  <c r="J40" i="13"/>
  <c r="I41" i="13"/>
  <c r="H42" i="13"/>
  <c r="J40" i="12"/>
  <c r="I41" i="12"/>
  <c r="H42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J43" i="14"/>
  <c r="I44" i="14"/>
  <c r="H45" i="14"/>
  <c r="J41" i="13"/>
  <c r="I42" i="13"/>
  <c r="H43" i="13"/>
  <c r="I42" i="12"/>
  <c r="H43" i="12"/>
  <c r="J41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J44" i="14"/>
  <c r="I45" i="14"/>
  <c r="H46" i="14"/>
  <c r="I43" i="13"/>
  <c r="H44" i="13"/>
  <c r="J42" i="13"/>
  <c r="I43" i="12"/>
  <c r="H44" i="12"/>
  <c r="J42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I46" i="14"/>
  <c r="H47" i="14"/>
  <c r="J45" i="14"/>
  <c r="I44" i="13"/>
  <c r="H45" i="13"/>
  <c r="J43" i="13"/>
  <c r="J43" i="12"/>
  <c r="I44" i="12"/>
  <c r="H45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I47" i="14"/>
  <c r="H48" i="14"/>
  <c r="J46" i="14"/>
  <c r="J44" i="13"/>
  <c r="I45" i="13"/>
  <c r="H46" i="13"/>
  <c r="J44" i="12"/>
  <c r="I45" i="12"/>
  <c r="H46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J47" i="14"/>
  <c r="I48" i="14"/>
  <c r="H49" i="14"/>
  <c r="J45" i="13"/>
  <c r="I46" i="13"/>
  <c r="H47" i="13"/>
  <c r="I46" i="12"/>
  <c r="H47" i="12"/>
  <c r="J45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J48" i="14"/>
  <c r="I49" i="14"/>
  <c r="H50" i="14"/>
  <c r="I47" i="13"/>
  <c r="H48" i="13"/>
  <c r="J46" i="13"/>
  <c r="I47" i="12"/>
  <c r="H48" i="12"/>
  <c r="J46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I50" i="14"/>
  <c r="H51" i="14"/>
  <c r="J49" i="14"/>
  <c r="I48" i="13"/>
  <c r="H49" i="13"/>
  <c r="J47" i="13"/>
  <c r="J47" i="12"/>
  <c r="I48" i="12"/>
  <c r="H49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J50" i="14"/>
  <c r="I51" i="14"/>
  <c r="H52" i="14"/>
  <c r="J48" i="13"/>
  <c r="I49" i="13"/>
  <c r="H50" i="13"/>
  <c r="J48" i="12"/>
  <c r="I49" i="12"/>
  <c r="H50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J51" i="14"/>
  <c r="I52" i="14"/>
  <c r="H53" i="14"/>
  <c r="J49" i="13"/>
  <c r="I50" i="13"/>
  <c r="H51" i="13"/>
  <c r="I50" i="12"/>
  <c r="H51" i="12"/>
  <c r="J49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J52" i="14"/>
  <c r="I53" i="14"/>
  <c r="H54" i="14"/>
  <c r="I51" i="13"/>
  <c r="H52" i="13"/>
  <c r="J50" i="13"/>
  <c r="I51" i="12"/>
  <c r="H52" i="12"/>
  <c r="J50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I54" i="14"/>
  <c r="H55" i="14"/>
  <c r="J53" i="14"/>
  <c r="I52" i="13"/>
  <c r="H53" i="13"/>
  <c r="J51" i="13"/>
  <c r="J51" i="12"/>
  <c r="I52" i="12"/>
  <c r="H53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I55" i="14"/>
  <c r="H56" i="14"/>
  <c r="J54" i="14"/>
  <c r="J52" i="13"/>
  <c r="I53" i="13"/>
  <c r="H54" i="13"/>
  <c r="J52" i="12"/>
  <c r="I53" i="12"/>
  <c r="H54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J55" i="14"/>
  <c r="I56" i="14"/>
  <c r="H57" i="14"/>
  <c r="J53" i="13"/>
  <c r="I54" i="13"/>
  <c r="H55" i="13"/>
  <c r="I54" i="12"/>
  <c r="H55" i="12"/>
  <c r="J53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J56" i="14"/>
  <c r="I57" i="14"/>
  <c r="H58" i="14"/>
  <c r="I55" i="13"/>
  <c r="H56" i="13"/>
  <c r="J54" i="13"/>
  <c r="I55" i="12"/>
  <c r="H56" i="12"/>
  <c r="J54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I58" i="14"/>
  <c r="H59" i="14"/>
  <c r="J57" i="14"/>
  <c r="J55" i="13"/>
  <c r="I56" i="13"/>
  <c r="H57" i="13"/>
  <c r="J55" i="12"/>
  <c r="I56" i="12"/>
  <c r="H57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J58" i="14"/>
  <c r="I59" i="14"/>
  <c r="H60" i="14"/>
  <c r="J56" i="13"/>
  <c r="I57" i="13"/>
  <c r="H58" i="13"/>
  <c r="I57" i="12"/>
  <c r="H58" i="12"/>
  <c r="J56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J59" i="14"/>
  <c r="I60" i="14"/>
  <c r="H61" i="14"/>
  <c r="I58" i="13"/>
  <c r="H59" i="13"/>
  <c r="J57" i="13"/>
  <c r="I58" i="12"/>
  <c r="H59" i="12"/>
  <c r="J57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J60" i="14"/>
  <c r="I61" i="14"/>
  <c r="H62" i="14"/>
  <c r="I59" i="13"/>
  <c r="H60" i="13"/>
  <c r="J58" i="13"/>
  <c r="I59" i="12"/>
  <c r="H60" i="12"/>
  <c r="J58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I62" i="14"/>
  <c r="H63" i="14"/>
  <c r="J61" i="14"/>
  <c r="I60" i="13"/>
  <c r="H61" i="13"/>
  <c r="J59" i="13"/>
  <c r="J59" i="12"/>
  <c r="I60" i="12"/>
  <c r="H61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I63" i="14"/>
  <c r="H64" i="14"/>
  <c r="J62" i="14"/>
  <c r="J60" i="13"/>
  <c r="I61" i="13"/>
  <c r="H62" i="13"/>
  <c r="J60" i="12"/>
  <c r="I61" i="12"/>
  <c r="H62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J63" i="14"/>
  <c r="I64" i="14"/>
  <c r="H65" i="14"/>
  <c r="J61" i="13"/>
  <c r="I62" i="13"/>
  <c r="H63" i="13"/>
  <c r="I62" i="12"/>
  <c r="H63" i="12"/>
  <c r="J61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J64" i="14"/>
  <c r="I65" i="14"/>
  <c r="H66" i="14"/>
  <c r="I63" i="13"/>
  <c r="H64" i="13"/>
  <c r="J62" i="13"/>
  <c r="I63" i="12"/>
  <c r="H64" i="12"/>
  <c r="J62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I66" i="14"/>
  <c r="H67" i="14"/>
  <c r="J65" i="14"/>
  <c r="J63" i="13"/>
  <c r="I64" i="13"/>
  <c r="H65" i="13"/>
  <c r="J63" i="12"/>
  <c r="I64" i="12"/>
  <c r="H65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J66" i="14"/>
  <c r="I67" i="14"/>
  <c r="H68" i="14"/>
  <c r="J64" i="13"/>
  <c r="I65" i="13"/>
  <c r="H66" i="13"/>
  <c r="J64" i="12"/>
  <c r="I65" i="12"/>
  <c r="H66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J67" i="14"/>
  <c r="I68" i="14"/>
  <c r="H69" i="14"/>
  <c r="I66" i="13"/>
  <c r="H67" i="13"/>
  <c r="J65" i="13"/>
  <c r="I66" i="12"/>
  <c r="H67" i="12"/>
  <c r="J65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J68" i="14"/>
  <c r="I69" i="14"/>
  <c r="H70" i="14"/>
  <c r="I67" i="13"/>
  <c r="H68" i="13"/>
  <c r="J66" i="13"/>
  <c r="I67" i="12"/>
  <c r="H68" i="12"/>
  <c r="J66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I70" i="14"/>
  <c r="H71" i="14"/>
  <c r="J69" i="14"/>
  <c r="I68" i="13"/>
  <c r="H69" i="13"/>
  <c r="J67" i="13"/>
  <c r="J67" i="12"/>
  <c r="I68" i="12"/>
  <c r="H69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I71" i="14"/>
  <c r="H72" i="14"/>
  <c r="J70" i="14"/>
  <c r="J68" i="13"/>
  <c r="I69" i="13"/>
  <c r="H70" i="13"/>
  <c r="J68" i="12"/>
  <c r="I69" i="12"/>
  <c r="H70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J71" i="14"/>
  <c r="I72" i="14"/>
  <c r="H73" i="14"/>
  <c r="J69" i="13"/>
  <c r="I70" i="13"/>
  <c r="H71" i="13"/>
  <c r="I70" i="12"/>
  <c r="H71" i="12"/>
  <c r="J69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J72" i="14"/>
  <c r="I73" i="14"/>
  <c r="H74" i="14"/>
  <c r="I71" i="13"/>
  <c r="H72" i="13"/>
  <c r="J70" i="13"/>
  <c r="I71" i="12"/>
  <c r="H72" i="12"/>
  <c r="J70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I74" i="14"/>
  <c r="H75" i="14"/>
  <c r="J73" i="14"/>
  <c r="J71" i="13"/>
  <c r="I72" i="13"/>
  <c r="H73" i="13"/>
  <c r="J71" i="12"/>
  <c r="I72" i="12"/>
  <c r="H73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J74" i="14"/>
  <c r="I75" i="14"/>
  <c r="H76" i="14"/>
  <c r="J72" i="13"/>
  <c r="I73" i="13"/>
  <c r="H74" i="13"/>
  <c r="J72" i="12"/>
  <c r="I73" i="12"/>
  <c r="H74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J75" i="14"/>
  <c r="I76" i="14"/>
  <c r="H77" i="14"/>
  <c r="I74" i="13"/>
  <c r="H75" i="13"/>
  <c r="J73" i="13"/>
  <c r="I74" i="12"/>
  <c r="H75" i="12"/>
  <c r="J73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J76" i="14"/>
  <c r="I77" i="14"/>
  <c r="H78" i="14"/>
  <c r="I75" i="13"/>
  <c r="H76" i="13"/>
  <c r="J74" i="13"/>
  <c r="I75" i="12"/>
  <c r="H76" i="12"/>
  <c r="J74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I78" i="14"/>
  <c r="H79" i="14"/>
  <c r="J77" i="14"/>
  <c r="I76" i="13"/>
  <c r="H77" i="13"/>
  <c r="J75" i="13"/>
  <c r="J75" i="12"/>
  <c r="I76" i="12"/>
  <c r="H77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I79" i="14"/>
  <c r="H80" i="14"/>
  <c r="J78" i="14"/>
  <c r="J76" i="13"/>
  <c r="I77" i="13"/>
  <c r="H78" i="13"/>
  <c r="J76" i="12"/>
  <c r="I77" i="12"/>
  <c r="H78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J79" i="14"/>
  <c r="I80" i="14"/>
  <c r="H81" i="14"/>
  <c r="J77" i="13"/>
  <c r="I78" i="13"/>
  <c r="H79" i="13"/>
  <c r="I78" i="12"/>
  <c r="H79" i="12"/>
  <c r="J77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I81" i="14"/>
  <c r="H82" i="14"/>
  <c r="J80" i="14"/>
  <c r="I79" i="13"/>
  <c r="H80" i="13"/>
  <c r="J78" i="13"/>
  <c r="I79" i="12"/>
  <c r="H80" i="12"/>
  <c r="J78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I82" i="14"/>
  <c r="H83" i="14"/>
  <c r="J81" i="14"/>
  <c r="J79" i="13"/>
  <c r="I80" i="13"/>
  <c r="H81" i="13"/>
  <c r="J79" i="12"/>
  <c r="I80" i="12"/>
  <c r="H81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J82" i="14"/>
  <c r="I83" i="14"/>
  <c r="H84" i="14"/>
  <c r="J80" i="13"/>
  <c r="I81" i="13"/>
  <c r="H82" i="13"/>
  <c r="J80" i="12"/>
  <c r="I81" i="12"/>
  <c r="H82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J83" i="14"/>
  <c r="I84" i="14"/>
  <c r="H85" i="14"/>
  <c r="I82" i="13"/>
  <c r="H83" i="13"/>
  <c r="J81" i="13"/>
  <c r="I82" i="12"/>
  <c r="H83" i="12"/>
  <c r="J81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J84" i="14"/>
  <c r="I85" i="14"/>
  <c r="H86" i="14"/>
  <c r="I83" i="13"/>
  <c r="H84" i="13"/>
  <c r="J82" i="13"/>
  <c r="I83" i="12"/>
  <c r="H84" i="12"/>
  <c r="J82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I86" i="14"/>
  <c r="H87" i="14"/>
  <c r="J85" i="14"/>
  <c r="I84" i="13"/>
  <c r="H85" i="13"/>
  <c r="J83" i="13"/>
  <c r="J83" i="12"/>
  <c r="I84" i="12"/>
  <c r="H85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I87" i="14"/>
  <c r="H88" i="14"/>
  <c r="J86" i="14"/>
  <c r="J84" i="13"/>
  <c r="I85" i="13"/>
  <c r="H86" i="13"/>
  <c r="J84" i="12"/>
  <c r="I85" i="12"/>
  <c r="H86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J87" i="14"/>
  <c r="I88" i="14"/>
  <c r="H89" i="14"/>
  <c r="J85" i="13"/>
  <c r="I86" i="13"/>
  <c r="H87" i="13"/>
  <c r="I86" i="12"/>
  <c r="H87" i="12"/>
  <c r="J85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I89" i="14"/>
  <c r="H90" i="14"/>
  <c r="J88" i="14"/>
  <c r="I87" i="13"/>
  <c r="H88" i="13"/>
  <c r="J86" i="13"/>
  <c r="I87" i="12"/>
  <c r="H88" i="12"/>
  <c r="J86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I90" i="14"/>
  <c r="H91" i="14"/>
  <c r="J89" i="14"/>
  <c r="J87" i="13"/>
  <c r="I88" i="13"/>
  <c r="H89" i="13"/>
  <c r="J87" i="12"/>
  <c r="I88" i="12"/>
  <c r="H89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J90" i="14"/>
  <c r="I91" i="14"/>
  <c r="H92" i="14"/>
  <c r="J88" i="13"/>
  <c r="I89" i="13"/>
  <c r="H90" i="13"/>
  <c r="J88" i="12"/>
  <c r="I89" i="12"/>
  <c r="H90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J91" i="14"/>
  <c r="I92" i="14"/>
  <c r="H93" i="14"/>
  <c r="I90" i="13"/>
  <c r="H91" i="13"/>
  <c r="J89" i="13"/>
  <c r="I90" i="12"/>
  <c r="H91" i="12"/>
  <c r="J89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J92" i="14"/>
  <c r="I93" i="14"/>
  <c r="H94" i="14"/>
  <c r="I91" i="13"/>
  <c r="H92" i="13"/>
  <c r="J90" i="13"/>
  <c r="I91" i="12"/>
  <c r="H92" i="12"/>
  <c r="J90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I94" i="14"/>
  <c r="H95" i="14"/>
  <c r="J93" i="14"/>
  <c r="I92" i="13"/>
  <c r="H93" i="13"/>
  <c r="J91" i="13"/>
  <c r="J91" i="12"/>
  <c r="I92" i="12"/>
  <c r="H93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I95" i="14"/>
  <c r="H96" i="14"/>
  <c r="J94" i="14"/>
  <c r="J92" i="13"/>
  <c r="I93" i="13"/>
  <c r="H94" i="13"/>
  <c r="J92" i="12"/>
  <c r="I93" i="12"/>
  <c r="H94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J95" i="14"/>
  <c r="I96" i="14"/>
  <c r="H97" i="14"/>
  <c r="J93" i="13"/>
  <c r="I94" i="13"/>
  <c r="H95" i="13"/>
  <c r="I94" i="12"/>
  <c r="H95" i="12"/>
  <c r="J93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I97" i="14"/>
  <c r="H98" i="14"/>
  <c r="J96" i="14"/>
  <c r="I95" i="13"/>
  <c r="H96" i="13"/>
  <c r="J94" i="13"/>
  <c r="I95" i="12"/>
  <c r="H96" i="12"/>
  <c r="J94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I98" i="14"/>
  <c r="H99" i="14"/>
  <c r="J97" i="14"/>
  <c r="J95" i="13"/>
  <c r="I96" i="13"/>
  <c r="H97" i="13"/>
  <c r="J95" i="12"/>
  <c r="I96" i="12"/>
  <c r="H97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J98" i="14"/>
  <c r="I99" i="14"/>
  <c r="H100" i="14"/>
  <c r="J96" i="13"/>
  <c r="I97" i="13"/>
  <c r="H98" i="13"/>
  <c r="J96" i="12"/>
  <c r="I97" i="12"/>
  <c r="H98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J99" i="14"/>
  <c r="I100" i="14"/>
  <c r="H101" i="14"/>
  <c r="I98" i="13"/>
  <c r="H99" i="13"/>
  <c r="J97" i="13"/>
  <c r="I98" i="12"/>
  <c r="H99" i="12"/>
  <c r="J97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J100" i="14"/>
  <c r="I101" i="14"/>
  <c r="H102" i="14"/>
  <c r="I99" i="13"/>
  <c r="H100" i="13"/>
  <c r="J98" i="13"/>
  <c r="I99" i="12"/>
  <c r="H100" i="12"/>
  <c r="J98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I104" i="16"/>
  <c r="I102" i="14"/>
  <c r="H103" i="14"/>
  <c r="J101" i="14"/>
  <c r="I100" i="13"/>
  <c r="H101" i="13"/>
  <c r="J99" i="13"/>
  <c r="J99" i="12"/>
  <c r="I100" i="12"/>
  <c r="H101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I104" i="15"/>
  <c r="I103" i="14"/>
  <c r="H104" i="14"/>
  <c r="J102" i="14"/>
  <c r="J100" i="13"/>
  <c r="I101" i="13"/>
  <c r="H102" i="13"/>
  <c r="J100" i="12"/>
  <c r="I101" i="12"/>
  <c r="H102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I104" i="14"/>
  <c r="J103" i="14"/>
  <c r="K104" i="14"/>
  <c r="J101" i="13"/>
  <c r="I102" i="13"/>
  <c r="H103" i="13"/>
  <c r="I102" i="12"/>
  <c r="H103" i="12"/>
  <c r="J101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K103" i="14"/>
  <c r="L104" i="14"/>
  <c r="I103" i="13"/>
  <c r="H104" i="13"/>
  <c r="J102" i="13"/>
  <c r="I103" i="12"/>
  <c r="H104" i="12"/>
  <c r="J102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L103" i="14"/>
  <c r="K102" i="14"/>
  <c r="I104" i="13"/>
  <c r="J103" i="13"/>
  <c r="K104" i="13"/>
  <c r="I104" i="12"/>
  <c r="J103" i="12"/>
  <c r="K104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L102" i="14"/>
  <c r="K101" i="14"/>
  <c r="L104" i="13"/>
  <c r="K103" i="13"/>
  <c r="L104" i="12"/>
  <c r="K103" i="12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K100" i="14"/>
  <c r="L101" i="14"/>
  <c r="K102" i="13"/>
  <c r="L103" i="13"/>
  <c r="L103" i="12"/>
  <c r="K102" i="1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L100" i="14"/>
  <c r="K99" i="14"/>
  <c r="L102" i="13"/>
  <c r="K101" i="13"/>
  <c r="L102" i="12"/>
  <c r="K101" i="1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K98" i="14"/>
  <c r="L99" i="14"/>
  <c r="K100" i="13"/>
  <c r="L101" i="13"/>
  <c r="L101" i="12"/>
  <c r="K100" i="1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K97" i="14"/>
  <c r="L98" i="14"/>
  <c r="L100" i="13"/>
  <c r="K99" i="13"/>
  <c r="L100" i="12"/>
  <c r="K99" i="1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L97" i="14"/>
  <c r="K96" i="14"/>
  <c r="L99" i="13"/>
  <c r="K98" i="13"/>
  <c r="L99" i="12"/>
  <c r="K98" i="12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K95" i="14"/>
  <c r="L96" i="14"/>
  <c r="K97" i="13"/>
  <c r="L98" i="13"/>
  <c r="L98" i="12"/>
  <c r="K97" i="1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L95" i="14"/>
  <c r="K94" i="14"/>
  <c r="L97" i="13"/>
  <c r="K96" i="13"/>
  <c r="L97" i="12"/>
  <c r="K96" i="12"/>
  <c r="I103" i="10"/>
  <c r="H104" i="10"/>
  <c r="J102" i="10"/>
  <c r="I103" i="9"/>
  <c r="H104" i="9"/>
  <c r="K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L94" i="14"/>
  <c r="K93" i="14"/>
  <c r="K95" i="13"/>
  <c r="L96" i="13"/>
  <c r="L96" i="12"/>
  <c r="K95" i="12"/>
  <c r="K104" i="10"/>
  <c r="I104" i="10"/>
  <c r="J103" i="10"/>
  <c r="I104" i="9"/>
  <c r="J103" i="9"/>
  <c r="I103" i="7"/>
  <c r="H104" i="7"/>
  <c r="K104" i="7"/>
  <c r="J102" i="7"/>
  <c r="J102" i="8"/>
  <c r="I103" i="8"/>
  <c r="H104" i="8"/>
  <c r="K104" i="8"/>
  <c r="J101" i="6"/>
  <c r="I102" i="6"/>
  <c r="H103" i="6"/>
  <c r="I102" i="4"/>
  <c r="H103" i="4"/>
  <c r="J101" i="4"/>
  <c r="I101" i="2"/>
  <c r="H102" i="2"/>
  <c r="J100" i="2"/>
  <c r="K92" i="14"/>
  <c r="L93" i="14"/>
  <c r="K94" i="13"/>
  <c r="L95" i="13"/>
  <c r="K94" i="12"/>
  <c r="L95" i="12"/>
  <c r="I104" i="7"/>
  <c r="J103" i="7"/>
  <c r="J103" i="8"/>
  <c r="I104" i="8"/>
  <c r="J102" i="6"/>
  <c r="I103" i="6"/>
  <c r="H104" i="6"/>
  <c r="K104" i="6"/>
  <c r="I103" i="4"/>
  <c r="H104" i="4"/>
  <c r="K104" i="4"/>
  <c r="J102" i="4"/>
  <c r="J101" i="2"/>
  <c r="I102" i="2"/>
  <c r="H103" i="2"/>
  <c r="L92" i="14"/>
  <c r="K91" i="14"/>
  <c r="L94" i="13"/>
  <c r="K93" i="13"/>
  <c r="L94" i="12"/>
  <c r="K93" i="12"/>
  <c r="I104" i="6"/>
  <c r="J103" i="6"/>
  <c r="J103" i="4"/>
  <c r="I104" i="4"/>
  <c r="J102" i="2"/>
  <c r="I103" i="2"/>
  <c r="H104" i="2"/>
  <c r="K104" i="2"/>
  <c r="K90" i="14"/>
  <c r="L91" i="14"/>
  <c r="K92" i="13"/>
  <c r="L93" i="13"/>
  <c r="L93" i="12"/>
  <c r="K92" i="12"/>
  <c r="I104" i="2"/>
  <c r="J103" i="2"/>
  <c r="K89" i="14"/>
  <c r="L90" i="14"/>
  <c r="K91" i="13"/>
  <c r="L92" i="13"/>
  <c r="L92" i="12"/>
  <c r="K91" i="12"/>
  <c r="K103" i="10"/>
  <c r="L104" i="10"/>
  <c r="K103" i="9"/>
  <c r="L104" i="9"/>
  <c r="L89" i="14"/>
  <c r="K88" i="14"/>
  <c r="L91" i="13"/>
  <c r="K90" i="13"/>
  <c r="K90" i="12"/>
  <c r="L91" i="12"/>
  <c r="L103" i="10"/>
  <c r="K102" i="10"/>
  <c r="L103" i="9"/>
  <c r="K102" i="9"/>
  <c r="K103" i="7"/>
  <c r="L104" i="7"/>
  <c r="K103" i="8"/>
  <c r="L104" i="8"/>
  <c r="K87" i="14"/>
  <c r="L88" i="14"/>
  <c r="K89" i="13"/>
  <c r="L90" i="13"/>
  <c r="L90" i="12"/>
  <c r="K89" i="12"/>
  <c r="L102" i="10"/>
  <c r="K101" i="10"/>
  <c r="L102" i="9"/>
  <c r="K101" i="9"/>
  <c r="K102" i="7"/>
  <c r="L103" i="7"/>
  <c r="K102" i="8"/>
  <c r="L103" i="8"/>
  <c r="L104" i="6"/>
  <c r="K103" i="6"/>
  <c r="L104" i="4"/>
  <c r="K103" i="4"/>
  <c r="L87" i="14"/>
  <c r="K86" i="14"/>
  <c r="L89" i="13"/>
  <c r="K88" i="13"/>
  <c r="L89" i="12"/>
  <c r="K88" i="12"/>
  <c r="K100" i="10"/>
  <c r="L101" i="10"/>
  <c r="K100" i="9"/>
  <c r="L101" i="9"/>
  <c r="K101" i="7"/>
  <c r="L102" i="7"/>
  <c r="K101" i="8"/>
  <c r="L102" i="8"/>
  <c r="L103" i="6"/>
  <c r="K102" i="6"/>
  <c r="L103" i="4"/>
  <c r="K102" i="4"/>
  <c r="L104" i="2"/>
  <c r="K103" i="2"/>
  <c r="L86" i="14"/>
  <c r="K85" i="14"/>
  <c r="L88" i="13"/>
  <c r="K87" i="13"/>
  <c r="L88" i="12"/>
  <c r="K87" i="12"/>
  <c r="K99" i="10"/>
  <c r="L100" i="10"/>
  <c r="L100" i="9"/>
  <c r="K99" i="9"/>
  <c r="K100" i="7"/>
  <c r="L101" i="7"/>
  <c r="K100" i="8"/>
  <c r="L101" i="8"/>
  <c r="L102" i="6"/>
  <c r="K101" i="6"/>
  <c r="L102" i="4"/>
  <c r="K101" i="4"/>
  <c r="L103" i="2"/>
  <c r="K102" i="2"/>
  <c r="K84" i="14"/>
  <c r="L85" i="14"/>
  <c r="K86" i="13"/>
  <c r="L87" i="13"/>
  <c r="L87" i="12"/>
  <c r="K86" i="12"/>
  <c r="L99" i="10"/>
  <c r="K98" i="10"/>
  <c r="L99" i="9"/>
  <c r="K98" i="9"/>
  <c r="L100" i="7"/>
  <c r="K99" i="7"/>
  <c r="K99" i="8"/>
  <c r="L100" i="8"/>
  <c r="K100" i="6"/>
  <c r="L101" i="6"/>
  <c r="L101" i="4"/>
  <c r="K100" i="4"/>
  <c r="L102" i="2"/>
  <c r="K101" i="2"/>
  <c r="L84" i="14"/>
  <c r="K83" i="14"/>
  <c r="L86" i="13"/>
  <c r="K85" i="13"/>
  <c r="L86" i="12"/>
  <c r="K85" i="12"/>
  <c r="L98" i="10"/>
  <c r="K97" i="10"/>
  <c r="L98" i="9"/>
  <c r="K97" i="9"/>
  <c r="K98" i="7"/>
  <c r="L99" i="7"/>
  <c r="K98" i="8"/>
  <c r="L99" i="8"/>
  <c r="L100" i="6"/>
  <c r="K99" i="6"/>
  <c r="L100" i="4"/>
  <c r="K99" i="4"/>
  <c r="L101" i="2"/>
  <c r="K100" i="2"/>
  <c r="K82" i="14"/>
  <c r="L83" i="14"/>
  <c r="K84" i="13"/>
  <c r="L85" i="13"/>
  <c r="L85" i="12"/>
  <c r="K84" i="12"/>
  <c r="K96" i="10"/>
  <c r="L97" i="10"/>
  <c r="L97" i="9"/>
  <c r="K96" i="9"/>
  <c r="K97" i="7"/>
  <c r="L98" i="7"/>
  <c r="L98" i="8"/>
  <c r="K97" i="8"/>
  <c r="K98" i="6"/>
  <c r="L99" i="6"/>
  <c r="L99" i="4"/>
  <c r="K98" i="4"/>
  <c r="L100" i="2"/>
  <c r="K99" i="2"/>
  <c r="K81" i="14"/>
  <c r="L82" i="14"/>
  <c r="K83" i="13"/>
  <c r="L84" i="13"/>
  <c r="L84" i="12"/>
  <c r="K83" i="12"/>
  <c r="K95" i="10"/>
  <c r="L96" i="10"/>
  <c r="L96" i="9"/>
  <c r="K95" i="9"/>
  <c r="K96" i="7"/>
  <c r="L97" i="7"/>
  <c r="K96" i="8"/>
  <c r="L97" i="8"/>
  <c r="K97" i="6"/>
  <c r="L98" i="6"/>
  <c r="L98" i="4"/>
  <c r="K97" i="4"/>
  <c r="L99" i="2"/>
  <c r="K98" i="2"/>
  <c r="L81" i="14"/>
  <c r="K80" i="14"/>
  <c r="L83" i="13"/>
  <c r="K82" i="13"/>
  <c r="L83" i="12"/>
  <c r="K82" i="12"/>
  <c r="L95" i="10"/>
  <c r="K94" i="10"/>
  <c r="L95" i="9"/>
  <c r="K94" i="9"/>
  <c r="L96" i="7"/>
  <c r="K95" i="7"/>
  <c r="K95" i="8"/>
  <c r="L96" i="8"/>
  <c r="L97" i="6"/>
  <c r="K96" i="6"/>
  <c r="L97" i="4"/>
  <c r="K96" i="4"/>
  <c r="K97" i="2"/>
  <c r="L98" i="2"/>
  <c r="K79" i="14"/>
  <c r="L80" i="14"/>
  <c r="K81" i="13"/>
  <c r="L82" i="13"/>
  <c r="L82" i="12"/>
  <c r="K81" i="12"/>
  <c r="L94" i="10"/>
  <c r="K93" i="10"/>
  <c r="L94" i="9"/>
  <c r="K93" i="9"/>
  <c r="K94" i="7"/>
  <c r="L95" i="7"/>
  <c r="K94" i="8"/>
  <c r="L95" i="8"/>
  <c r="L96" i="6"/>
  <c r="K95" i="6"/>
  <c r="L96" i="4"/>
  <c r="K95" i="4"/>
  <c r="K96" i="2"/>
  <c r="L97" i="2"/>
  <c r="L79" i="14"/>
  <c r="K78" i="14"/>
  <c r="L81" i="13"/>
  <c r="K80" i="13"/>
  <c r="L81" i="12"/>
  <c r="K80" i="12"/>
  <c r="K92" i="10"/>
  <c r="L93" i="10"/>
  <c r="L93" i="9"/>
  <c r="K92" i="9"/>
  <c r="K93" i="7"/>
  <c r="L94" i="7"/>
  <c r="L94" i="8"/>
  <c r="K93" i="8"/>
  <c r="L95" i="6"/>
  <c r="K94" i="6"/>
  <c r="L95" i="4"/>
  <c r="K94" i="4"/>
  <c r="L96" i="2"/>
  <c r="K95" i="2"/>
  <c r="L78" i="14"/>
  <c r="K77" i="14"/>
  <c r="K79" i="13"/>
  <c r="L80" i="13"/>
  <c r="L80" i="12"/>
  <c r="K79" i="12"/>
  <c r="K91" i="10"/>
  <c r="L92" i="10"/>
  <c r="L92" i="9"/>
  <c r="K91" i="9"/>
  <c r="K92" i="7"/>
  <c r="L93" i="7"/>
  <c r="K92" i="8"/>
  <c r="L93" i="8"/>
  <c r="L94" i="6"/>
  <c r="K93" i="6"/>
  <c r="L94" i="4"/>
  <c r="K93" i="4"/>
  <c r="L95" i="2"/>
  <c r="K94" i="2"/>
  <c r="K76" i="14"/>
  <c r="L77" i="14"/>
  <c r="K78" i="13"/>
  <c r="L79" i="13"/>
  <c r="K78" i="12"/>
  <c r="L79" i="12"/>
  <c r="L91" i="10"/>
  <c r="K90" i="10"/>
  <c r="L91" i="9"/>
  <c r="K90" i="9"/>
  <c r="L92" i="7"/>
  <c r="K91" i="7"/>
  <c r="K91" i="8"/>
  <c r="L92" i="8"/>
  <c r="K92" i="6"/>
  <c r="L93" i="6"/>
  <c r="L93" i="4"/>
  <c r="K92" i="4"/>
  <c r="K93" i="2"/>
  <c r="L94" i="2"/>
  <c r="L76" i="14"/>
  <c r="K75" i="14"/>
  <c r="L78" i="13"/>
  <c r="K77" i="13"/>
  <c r="L78" i="12"/>
  <c r="K77" i="12"/>
  <c r="L90" i="10"/>
  <c r="K89" i="10"/>
  <c r="L90" i="9"/>
  <c r="K89" i="9"/>
  <c r="K90" i="7"/>
  <c r="L91" i="7"/>
  <c r="K90" i="8"/>
  <c r="L91" i="8"/>
  <c r="L92" i="6"/>
  <c r="K91" i="6"/>
  <c r="L92" i="4"/>
  <c r="K91" i="4"/>
  <c r="K92" i="2"/>
  <c r="L93" i="2"/>
  <c r="K74" i="14"/>
  <c r="L75" i="14"/>
  <c r="K76" i="13"/>
  <c r="L77" i="13"/>
  <c r="L77" i="12"/>
  <c r="K76" i="12"/>
  <c r="K88" i="10"/>
  <c r="L89" i="10"/>
  <c r="K88" i="9"/>
  <c r="L89" i="9"/>
  <c r="K89" i="7"/>
  <c r="L90" i="7"/>
  <c r="L90" i="8"/>
  <c r="K89" i="8"/>
  <c r="L91" i="6"/>
  <c r="K90" i="6"/>
  <c r="L91" i="4"/>
  <c r="K90" i="4"/>
  <c r="L92" i="2"/>
  <c r="K91" i="2"/>
  <c r="K73" i="14"/>
  <c r="L74" i="14"/>
  <c r="L76" i="13"/>
  <c r="K75" i="13"/>
  <c r="L76" i="12"/>
  <c r="K75" i="12"/>
  <c r="K87" i="10"/>
  <c r="L88" i="10"/>
  <c r="K87" i="9"/>
  <c r="L88" i="9"/>
  <c r="K88" i="7"/>
  <c r="L89" i="7"/>
  <c r="K88" i="8"/>
  <c r="L89" i="8"/>
  <c r="L90" i="6"/>
  <c r="K89" i="6"/>
  <c r="L90" i="4"/>
  <c r="K89" i="4"/>
  <c r="L91" i="2"/>
  <c r="K90" i="2"/>
  <c r="L73" i="14"/>
  <c r="K72" i="14"/>
  <c r="L75" i="13"/>
  <c r="K74" i="13"/>
  <c r="K74" i="12"/>
  <c r="L75" i="12"/>
  <c r="L87" i="10"/>
  <c r="K86" i="10"/>
  <c r="L87" i="9"/>
  <c r="K86" i="9"/>
  <c r="K87" i="7"/>
  <c r="L88" i="7"/>
  <c r="K87" i="8"/>
  <c r="L88" i="8"/>
  <c r="L89" i="6"/>
  <c r="K88" i="6"/>
  <c r="L89" i="4"/>
  <c r="K88" i="4"/>
  <c r="L90" i="2"/>
  <c r="K89" i="2"/>
  <c r="K71" i="14"/>
  <c r="L72" i="14"/>
  <c r="K73" i="13"/>
  <c r="L74" i="13"/>
  <c r="L74" i="12"/>
  <c r="K73" i="12"/>
  <c r="L86" i="10"/>
  <c r="K85" i="10"/>
  <c r="L86" i="9"/>
  <c r="K85" i="9"/>
  <c r="K86" i="7"/>
  <c r="L87" i="7"/>
  <c r="K86" i="8"/>
  <c r="L87" i="8"/>
  <c r="L88" i="6"/>
  <c r="K87" i="6"/>
  <c r="L88" i="4"/>
  <c r="K87" i="4"/>
  <c r="L89" i="2"/>
  <c r="K88" i="2"/>
  <c r="L71" i="14"/>
  <c r="K70" i="14"/>
  <c r="L73" i="13"/>
  <c r="K72" i="13"/>
  <c r="L73" i="12"/>
  <c r="K72" i="12"/>
  <c r="K84" i="10"/>
  <c r="L85" i="10"/>
  <c r="K84" i="9"/>
  <c r="L85" i="9"/>
  <c r="K85" i="7"/>
  <c r="L86" i="7"/>
  <c r="K85" i="8"/>
  <c r="L86" i="8"/>
  <c r="L87" i="6"/>
  <c r="K86" i="6"/>
  <c r="L87" i="4"/>
  <c r="K86" i="4"/>
  <c r="L88" i="2"/>
  <c r="K87" i="2"/>
  <c r="L70" i="14"/>
  <c r="K69" i="14"/>
  <c r="K71" i="13"/>
  <c r="L72" i="13"/>
  <c r="L72" i="12"/>
  <c r="K71" i="12"/>
  <c r="K83" i="10"/>
  <c r="L84" i="10"/>
  <c r="L84" i="9"/>
  <c r="K83" i="9"/>
  <c r="K84" i="7"/>
  <c r="L85" i="7"/>
  <c r="K84" i="8"/>
  <c r="L85" i="8"/>
  <c r="L86" i="6"/>
  <c r="K85" i="6"/>
  <c r="L86" i="4"/>
  <c r="K85" i="4"/>
  <c r="L87" i="2"/>
  <c r="K86" i="2"/>
  <c r="K68" i="14"/>
  <c r="L69" i="14"/>
  <c r="K70" i="13"/>
  <c r="L71" i="13"/>
  <c r="L71" i="12"/>
  <c r="K70" i="12"/>
  <c r="L83" i="10"/>
  <c r="K82" i="10"/>
  <c r="L83" i="9"/>
  <c r="K82" i="9"/>
  <c r="K83" i="7"/>
  <c r="L84" i="7"/>
  <c r="K83" i="8"/>
  <c r="L84" i="8"/>
  <c r="K84" i="6"/>
  <c r="L85" i="6"/>
  <c r="L85" i="4"/>
  <c r="K84" i="4"/>
  <c r="L86" i="2"/>
  <c r="K85" i="2"/>
  <c r="L68" i="14"/>
  <c r="K67" i="14"/>
  <c r="L70" i="13"/>
  <c r="K69" i="13"/>
  <c r="L70" i="12"/>
  <c r="K69" i="12"/>
  <c r="L82" i="10"/>
  <c r="K81" i="10"/>
  <c r="L82" i="9"/>
  <c r="K81" i="9"/>
  <c r="K82" i="7"/>
  <c r="L83" i="7"/>
  <c r="K82" i="8"/>
  <c r="L83" i="8"/>
  <c r="L84" i="6"/>
  <c r="K83" i="6"/>
  <c r="L84" i="4"/>
  <c r="K83" i="4"/>
  <c r="L85" i="2"/>
  <c r="K84" i="2"/>
  <c r="K66" i="14"/>
  <c r="L67" i="14"/>
  <c r="K68" i="13"/>
  <c r="L69" i="13"/>
  <c r="L69" i="12"/>
  <c r="K68" i="12"/>
  <c r="L81" i="10"/>
  <c r="K80" i="10"/>
  <c r="L81" i="9"/>
  <c r="K80" i="9"/>
  <c r="K81" i="7"/>
  <c r="L82" i="7"/>
  <c r="L82" i="8"/>
  <c r="K81" i="8"/>
  <c r="L83" i="6"/>
  <c r="K82" i="6"/>
  <c r="L83" i="4"/>
  <c r="K82" i="4"/>
  <c r="L84" i="2"/>
  <c r="K83" i="2"/>
  <c r="K65" i="14"/>
  <c r="L66" i="14"/>
  <c r="K67" i="13"/>
  <c r="L68" i="13"/>
  <c r="L68" i="12"/>
  <c r="K67" i="12"/>
  <c r="K79" i="10"/>
  <c r="L80" i="10"/>
  <c r="L80" i="9"/>
  <c r="K79" i="9"/>
  <c r="K80" i="7"/>
  <c r="L81" i="7"/>
  <c r="K80" i="8"/>
  <c r="L81" i="8"/>
  <c r="L82" i="6"/>
  <c r="K81" i="6"/>
  <c r="L82" i="4"/>
  <c r="K81" i="4"/>
  <c r="L83" i="2"/>
  <c r="K82" i="2"/>
  <c r="L65" i="14"/>
  <c r="K64" i="14"/>
  <c r="L67" i="13"/>
  <c r="K66" i="13"/>
  <c r="L67" i="12"/>
  <c r="K66" i="12"/>
  <c r="K78" i="10"/>
  <c r="L79" i="10"/>
  <c r="L79" i="9"/>
  <c r="K78" i="9"/>
  <c r="K79" i="7"/>
  <c r="L80" i="7"/>
  <c r="K79" i="8"/>
  <c r="L80" i="8"/>
  <c r="L81" i="6"/>
  <c r="K80" i="6"/>
  <c r="L81" i="4"/>
  <c r="K80" i="4"/>
  <c r="K81" i="2"/>
  <c r="L82" i="2"/>
  <c r="K63" i="14"/>
  <c r="L64" i="14"/>
  <c r="K65" i="13"/>
  <c r="L66" i="13"/>
  <c r="L66" i="12"/>
  <c r="K65" i="12"/>
  <c r="L78" i="10"/>
  <c r="K77" i="10"/>
  <c r="L78" i="9"/>
  <c r="K77" i="9"/>
  <c r="K78" i="7"/>
  <c r="L79" i="7"/>
  <c r="K78" i="8"/>
  <c r="L79" i="8"/>
  <c r="L80" i="6"/>
  <c r="K79" i="6"/>
  <c r="L80" i="4"/>
  <c r="K79" i="4"/>
  <c r="K80" i="2"/>
  <c r="L81" i="2"/>
  <c r="L63" i="14"/>
  <c r="K62" i="14"/>
  <c r="L65" i="13"/>
  <c r="K64" i="13"/>
  <c r="L65" i="12"/>
  <c r="K64" i="12"/>
  <c r="K76" i="10"/>
  <c r="L77" i="10"/>
  <c r="L77" i="9"/>
  <c r="K76" i="9"/>
  <c r="K77" i="7"/>
  <c r="L78" i="7"/>
  <c r="L78" i="8"/>
  <c r="K77" i="8"/>
  <c r="L79" i="6"/>
  <c r="K78" i="6"/>
  <c r="K78" i="4"/>
  <c r="L79" i="4"/>
  <c r="L80" i="2"/>
  <c r="K79" i="2"/>
  <c r="L62" i="14"/>
  <c r="K61" i="14"/>
  <c r="L64" i="13"/>
  <c r="K63" i="13"/>
  <c r="L64" i="12"/>
  <c r="K63" i="12"/>
  <c r="K75" i="10"/>
  <c r="L76" i="10"/>
  <c r="L76" i="9"/>
  <c r="K75" i="9"/>
  <c r="K76" i="7"/>
  <c r="L77" i="7"/>
  <c r="K76" i="8"/>
  <c r="L77" i="8"/>
  <c r="L78" i="6"/>
  <c r="K77" i="6"/>
  <c r="L78" i="4"/>
  <c r="K77" i="4"/>
  <c r="L79" i="2"/>
  <c r="K78" i="2"/>
  <c r="K60" i="14"/>
  <c r="L61" i="14"/>
  <c r="K62" i="13"/>
  <c r="L63" i="13"/>
  <c r="K62" i="12"/>
  <c r="L63" i="12"/>
  <c r="L75" i="10"/>
  <c r="K74" i="10"/>
  <c r="L75" i="9"/>
  <c r="K74" i="9"/>
  <c r="L76" i="7"/>
  <c r="K75" i="7"/>
  <c r="K75" i="8"/>
  <c r="L76" i="8"/>
  <c r="K76" i="6"/>
  <c r="L77" i="6"/>
  <c r="K76" i="4"/>
  <c r="L77" i="4"/>
  <c r="L78" i="2"/>
  <c r="K77" i="2"/>
  <c r="L60" i="14"/>
  <c r="K59" i="14"/>
  <c r="L62" i="13"/>
  <c r="K61" i="13"/>
  <c r="L62" i="12"/>
  <c r="K61" i="12"/>
  <c r="L74" i="10"/>
  <c r="K73" i="10"/>
  <c r="L74" i="9"/>
  <c r="K73" i="9"/>
  <c r="K74" i="7"/>
  <c r="L75" i="7"/>
  <c r="K74" i="8"/>
  <c r="L75" i="8"/>
  <c r="L76" i="6"/>
  <c r="K75" i="6"/>
  <c r="L76" i="4"/>
  <c r="K75" i="4"/>
  <c r="L77" i="2"/>
  <c r="K76" i="2"/>
  <c r="K58" i="14"/>
  <c r="L59" i="14"/>
  <c r="K60" i="13"/>
  <c r="L61" i="13"/>
  <c r="L61" i="12"/>
  <c r="K60" i="12"/>
  <c r="L73" i="10"/>
  <c r="K72" i="10"/>
  <c r="L73" i="9"/>
  <c r="K72" i="9"/>
  <c r="K73" i="7"/>
  <c r="L74" i="7"/>
  <c r="L74" i="8"/>
  <c r="K73" i="8"/>
  <c r="L75" i="6"/>
  <c r="K74" i="6"/>
  <c r="K74" i="4"/>
  <c r="L75" i="4"/>
  <c r="L76" i="2"/>
  <c r="K75" i="2"/>
  <c r="K57" i="14"/>
  <c r="L58" i="14"/>
  <c r="K59" i="13"/>
  <c r="L60" i="13"/>
  <c r="L60" i="12"/>
  <c r="K59" i="12"/>
  <c r="K71" i="10"/>
  <c r="L72" i="10"/>
  <c r="L72" i="9"/>
  <c r="K71" i="9"/>
  <c r="K72" i="7"/>
  <c r="L73" i="7"/>
  <c r="K72" i="8"/>
  <c r="L73" i="8"/>
  <c r="L74" i="6"/>
  <c r="K73" i="6"/>
  <c r="L74" i="4"/>
  <c r="K73" i="4"/>
  <c r="L75" i="2"/>
  <c r="K74" i="2"/>
  <c r="L57" i="14"/>
  <c r="K56" i="14"/>
  <c r="L59" i="13"/>
  <c r="K58" i="13"/>
  <c r="K58" i="12"/>
  <c r="L59" i="12"/>
  <c r="K70" i="10"/>
  <c r="L71" i="10"/>
  <c r="L71" i="9"/>
  <c r="K70" i="9"/>
  <c r="K71" i="7"/>
  <c r="L72" i="7"/>
  <c r="K71" i="8"/>
  <c r="L72" i="8"/>
  <c r="L73" i="6"/>
  <c r="K72" i="6"/>
  <c r="L73" i="4"/>
  <c r="K72" i="4"/>
  <c r="L74" i="2"/>
  <c r="K73" i="2"/>
  <c r="K55" i="14"/>
  <c r="L56" i="14"/>
  <c r="K57" i="13"/>
  <c r="L58" i="13"/>
  <c r="L58" i="12"/>
  <c r="K57" i="12"/>
  <c r="L70" i="10"/>
  <c r="K69" i="10"/>
  <c r="L70" i="9"/>
  <c r="K69" i="9"/>
  <c r="K70" i="7"/>
  <c r="L71" i="7"/>
  <c r="K70" i="8"/>
  <c r="L71" i="8"/>
  <c r="L72" i="6"/>
  <c r="K71" i="6"/>
  <c r="L72" i="4"/>
  <c r="K71" i="4"/>
  <c r="L73" i="2"/>
  <c r="K72" i="2"/>
  <c r="L55" i="14"/>
  <c r="K54" i="14"/>
  <c r="L57" i="13"/>
  <c r="K56" i="13"/>
  <c r="L57" i="12"/>
  <c r="K56" i="12"/>
  <c r="K68" i="10"/>
  <c r="L69" i="10"/>
  <c r="K68" i="9"/>
  <c r="L69" i="9"/>
  <c r="K69" i="7"/>
  <c r="L70" i="7"/>
  <c r="K69" i="8"/>
  <c r="L70" i="8"/>
  <c r="L71" i="6"/>
  <c r="K70" i="6"/>
  <c r="L71" i="4"/>
  <c r="K70" i="4"/>
  <c r="L72" i="2"/>
  <c r="K71" i="2"/>
  <c r="L54" i="14"/>
  <c r="K53" i="14"/>
  <c r="L56" i="13"/>
  <c r="K55" i="13"/>
  <c r="L56" i="12"/>
  <c r="K55" i="12"/>
  <c r="K67" i="10"/>
  <c r="L68" i="10"/>
  <c r="K67" i="9"/>
  <c r="L68" i="9"/>
  <c r="K68" i="7"/>
  <c r="L69" i="7"/>
  <c r="K68" i="8"/>
  <c r="L69" i="8"/>
  <c r="L70" i="6"/>
  <c r="K69" i="6"/>
  <c r="L70" i="4"/>
  <c r="K69" i="4"/>
  <c r="L71" i="2"/>
  <c r="K70" i="2"/>
  <c r="K52" i="14"/>
  <c r="L53" i="14"/>
  <c r="K54" i="13"/>
  <c r="L55" i="13"/>
  <c r="L55" i="12"/>
  <c r="K54" i="12"/>
  <c r="L67" i="10"/>
  <c r="K66" i="10"/>
  <c r="L67" i="9"/>
  <c r="K66" i="9"/>
  <c r="K67" i="7"/>
  <c r="L68" i="7"/>
  <c r="K67" i="8"/>
  <c r="L68" i="8"/>
  <c r="K68" i="6"/>
  <c r="L69" i="6"/>
  <c r="K68" i="4"/>
  <c r="L69" i="4"/>
  <c r="L70" i="2"/>
  <c r="K69" i="2"/>
  <c r="L52" i="14"/>
  <c r="K51" i="14"/>
  <c r="L54" i="13"/>
  <c r="K53" i="13"/>
  <c r="L54" i="12"/>
  <c r="K53" i="12"/>
  <c r="L66" i="10"/>
  <c r="K65" i="10"/>
  <c r="L66" i="9"/>
  <c r="K65" i="9"/>
  <c r="K66" i="7"/>
  <c r="L67" i="7"/>
  <c r="K66" i="8"/>
  <c r="L67" i="8"/>
  <c r="L68" i="6"/>
  <c r="K67" i="6"/>
  <c r="L68" i="4"/>
  <c r="K67" i="4"/>
  <c r="L69" i="2"/>
  <c r="K68" i="2"/>
  <c r="K50" i="14"/>
  <c r="L51" i="14"/>
  <c r="K52" i="13"/>
  <c r="L53" i="13"/>
  <c r="L53" i="12"/>
  <c r="K52" i="12"/>
  <c r="L65" i="10"/>
  <c r="K64" i="10"/>
  <c r="K64" i="9"/>
  <c r="L65" i="9"/>
  <c r="K65" i="7"/>
  <c r="L66" i="7"/>
  <c r="K65" i="8"/>
  <c r="L66" i="8"/>
  <c r="L67" i="6"/>
  <c r="K66" i="6"/>
  <c r="K66" i="4"/>
  <c r="L67" i="4"/>
  <c r="L68" i="2"/>
  <c r="K67" i="2"/>
  <c r="K49" i="14"/>
  <c r="L50" i="14"/>
  <c r="K51" i="13"/>
  <c r="L52" i="13"/>
  <c r="L52" i="12"/>
  <c r="K51" i="12"/>
  <c r="K63" i="10"/>
  <c r="L64" i="10"/>
  <c r="L64" i="9"/>
  <c r="K63" i="9"/>
  <c r="K64" i="7"/>
  <c r="L65" i="7"/>
  <c r="L65" i="8"/>
  <c r="K64" i="8"/>
  <c r="L66" i="6"/>
  <c r="K65" i="6"/>
  <c r="L66" i="4"/>
  <c r="K65" i="4"/>
  <c r="L67" i="2"/>
  <c r="K66" i="2"/>
  <c r="L49" i="14"/>
  <c r="K48" i="14"/>
  <c r="K50" i="13"/>
  <c r="L51" i="13"/>
  <c r="L51" i="12"/>
  <c r="K50" i="12"/>
  <c r="K62" i="10"/>
  <c r="L63" i="10"/>
  <c r="L63" i="9"/>
  <c r="K62" i="9"/>
  <c r="K63" i="7"/>
  <c r="L64" i="7"/>
  <c r="K63" i="8"/>
  <c r="L64" i="8"/>
  <c r="L65" i="6"/>
  <c r="K64" i="6"/>
  <c r="L65" i="4"/>
  <c r="K64" i="4"/>
  <c r="K65" i="2"/>
  <c r="L66" i="2"/>
  <c r="K47" i="14"/>
  <c r="L48" i="14"/>
  <c r="K49" i="13"/>
  <c r="L50" i="13"/>
  <c r="L50" i="12"/>
  <c r="K49" i="12"/>
  <c r="L62" i="10"/>
  <c r="K61" i="10"/>
  <c r="L62" i="9"/>
  <c r="K61" i="9"/>
  <c r="K62" i="7"/>
  <c r="L63" i="7"/>
  <c r="K62" i="8"/>
  <c r="L63" i="8"/>
  <c r="L64" i="6"/>
  <c r="K63" i="6"/>
  <c r="L64" i="4"/>
  <c r="K63" i="4"/>
  <c r="K64" i="2"/>
  <c r="L65" i="2"/>
  <c r="L47" i="14"/>
  <c r="K46" i="14"/>
  <c r="K48" i="13"/>
  <c r="L49" i="13"/>
  <c r="L49" i="12"/>
  <c r="K48" i="12"/>
  <c r="L61" i="10"/>
  <c r="K60" i="10"/>
  <c r="L61" i="9"/>
  <c r="K60" i="9"/>
  <c r="K61" i="7"/>
  <c r="L62" i="7"/>
  <c r="K61" i="8"/>
  <c r="L62" i="8"/>
  <c r="K62" i="6"/>
  <c r="L63" i="6"/>
  <c r="K62" i="4"/>
  <c r="L63" i="4"/>
  <c r="L64" i="2"/>
  <c r="K63" i="2"/>
  <c r="L46" i="14"/>
  <c r="K45" i="14"/>
  <c r="L48" i="13"/>
  <c r="K47" i="13"/>
  <c r="L48" i="12"/>
  <c r="K47" i="12"/>
  <c r="K59" i="10"/>
  <c r="L60" i="10"/>
  <c r="L60" i="9"/>
  <c r="K59" i="9"/>
  <c r="K60" i="7"/>
  <c r="L61" i="7"/>
  <c r="K60" i="8"/>
  <c r="L61" i="8"/>
  <c r="L62" i="6"/>
  <c r="K61" i="6"/>
  <c r="L62" i="4"/>
  <c r="K61" i="4"/>
  <c r="L63" i="2"/>
  <c r="K62" i="2"/>
  <c r="K44" i="14"/>
  <c r="L45" i="14"/>
  <c r="L47" i="13"/>
  <c r="K46" i="13"/>
  <c r="L47" i="12"/>
  <c r="K46" i="12"/>
  <c r="L59" i="10"/>
  <c r="K58" i="10"/>
  <c r="L59" i="9"/>
  <c r="K58" i="9"/>
  <c r="K59" i="7"/>
  <c r="L60" i="7"/>
  <c r="K59" i="8"/>
  <c r="L60" i="8"/>
  <c r="K60" i="6"/>
  <c r="L61" i="6"/>
  <c r="K60" i="4"/>
  <c r="L61" i="4"/>
  <c r="L62" i="2"/>
  <c r="K61" i="2"/>
  <c r="L44" i="14"/>
  <c r="K43" i="14"/>
  <c r="L46" i="13"/>
  <c r="K45" i="13"/>
  <c r="L46" i="12"/>
  <c r="K45" i="12"/>
  <c r="L58" i="10"/>
  <c r="K57" i="10"/>
  <c r="L58" i="9"/>
  <c r="K57" i="9"/>
  <c r="K58" i="7"/>
  <c r="L59" i="7"/>
  <c r="L59" i="8"/>
  <c r="K58" i="8"/>
  <c r="L60" i="6"/>
  <c r="K59" i="6"/>
  <c r="L60" i="4"/>
  <c r="K59" i="4"/>
  <c r="K60" i="2"/>
  <c r="L61" i="2"/>
  <c r="K42" i="14"/>
  <c r="L43" i="14"/>
  <c r="K44" i="13"/>
  <c r="L45" i="13"/>
  <c r="L45" i="12"/>
  <c r="K44" i="12"/>
  <c r="K56" i="10"/>
  <c r="L57" i="10"/>
  <c r="L57" i="9"/>
  <c r="K56" i="9"/>
  <c r="K57" i="7"/>
  <c r="L58" i="7"/>
  <c r="K57" i="8"/>
  <c r="L58" i="8"/>
  <c r="L59" i="6"/>
  <c r="K58" i="6"/>
  <c r="K58" i="4"/>
  <c r="L59" i="4"/>
  <c r="K59" i="2"/>
  <c r="L60" i="2"/>
  <c r="K41" i="14"/>
  <c r="L42" i="14"/>
  <c r="K43" i="13"/>
  <c r="L44" i="13"/>
  <c r="L44" i="12"/>
  <c r="K43" i="12"/>
  <c r="L56" i="10"/>
  <c r="K55" i="10"/>
  <c r="L56" i="9"/>
  <c r="K55" i="9"/>
  <c r="K56" i="7"/>
  <c r="L57" i="7"/>
  <c r="K56" i="8"/>
  <c r="L57" i="8"/>
  <c r="L58" i="6"/>
  <c r="K57" i="6"/>
  <c r="L58" i="4"/>
  <c r="K57" i="4"/>
  <c r="L59" i="2"/>
  <c r="K58" i="2"/>
  <c r="L41" i="14"/>
  <c r="K40" i="14"/>
  <c r="K42" i="13"/>
  <c r="L43" i="13"/>
  <c r="K42" i="12"/>
  <c r="L43" i="12"/>
  <c r="K54" i="10"/>
  <c r="L55" i="10"/>
  <c r="L55" i="9"/>
  <c r="K54" i="9"/>
  <c r="K55" i="7"/>
  <c r="L56" i="7"/>
  <c r="K55" i="8"/>
  <c r="L56" i="8"/>
  <c r="L57" i="6"/>
  <c r="K56" i="6"/>
  <c r="L57" i="4"/>
  <c r="K56" i="4"/>
  <c r="L58" i="2"/>
  <c r="K57" i="2"/>
  <c r="K39" i="14"/>
  <c r="L40" i="14"/>
  <c r="K41" i="13"/>
  <c r="L42" i="13"/>
  <c r="L42" i="12"/>
  <c r="K41" i="12"/>
  <c r="L54" i="10"/>
  <c r="K53" i="10"/>
  <c r="L54" i="9"/>
  <c r="K53" i="9"/>
  <c r="L55" i="7"/>
  <c r="K54" i="7"/>
  <c r="K54" i="8"/>
  <c r="L55" i="8"/>
  <c r="L56" i="6"/>
  <c r="K55" i="6"/>
  <c r="L56" i="4"/>
  <c r="K55" i="4"/>
  <c r="L57" i="2"/>
  <c r="K56" i="2"/>
  <c r="L39" i="14"/>
  <c r="K38" i="14"/>
  <c r="L41" i="13"/>
  <c r="K40" i="13"/>
  <c r="L41" i="12"/>
  <c r="K40" i="12"/>
  <c r="K52" i="10"/>
  <c r="L53" i="10"/>
  <c r="K52" i="9"/>
  <c r="L53" i="9"/>
  <c r="K53" i="7"/>
  <c r="L54" i="7"/>
  <c r="K53" i="8"/>
  <c r="L54" i="8"/>
  <c r="L55" i="6"/>
  <c r="K54" i="6"/>
  <c r="L55" i="4"/>
  <c r="K54" i="4"/>
  <c r="L56" i="2"/>
  <c r="K55" i="2"/>
  <c r="L38" i="14"/>
  <c r="K37" i="14"/>
  <c r="L40" i="13"/>
  <c r="K39" i="13"/>
  <c r="L40" i="12"/>
  <c r="K39" i="12"/>
  <c r="K51" i="10"/>
  <c r="L52" i="10"/>
  <c r="L52" i="9"/>
  <c r="K51" i="9"/>
  <c r="K52" i="7"/>
  <c r="L53" i="7"/>
  <c r="K52" i="8"/>
  <c r="L53" i="8"/>
  <c r="L54" i="6"/>
  <c r="K53" i="6"/>
  <c r="L54" i="4"/>
  <c r="K53" i="4"/>
  <c r="L55" i="2"/>
  <c r="K54" i="2"/>
  <c r="K36" i="14"/>
  <c r="L37" i="14"/>
  <c r="L39" i="13"/>
  <c r="K38" i="13"/>
  <c r="L39" i="12"/>
  <c r="K38" i="12"/>
  <c r="L51" i="10"/>
  <c r="K50" i="10"/>
  <c r="L51" i="9"/>
  <c r="K50" i="9"/>
  <c r="K51" i="7"/>
  <c r="L52" i="7"/>
  <c r="K51" i="8"/>
  <c r="L52" i="8"/>
  <c r="K52" i="6"/>
  <c r="L53" i="6"/>
  <c r="L53" i="4"/>
  <c r="K52" i="4"/>
  <c r="L54" i="2"/>
  <c r="K53" i="2"/>
  <c r="L36" i="14"/>
  <c r="K35" i="14"/>
  <c r="L38" i="13"/>
  <c r="K37" i="13"/>
  <c r="L38" i="12"/>
  <c r="K37" i="12"/>
  <c r="L50" i="10"/>
  <c r="K49" i="10"/>
  <c r="L50" i="9"/>
  <c r="K49" i="9"/>
  <c r="L51" i="7"/>
  <c r="K50" i="7"/>
  <c r="L51" i="8"/>
  <c r="K50" i="8"/>
  <c r="L52" i="6"/>
  <c r="K51" i="6"/>
  <c r="L52" i="4"/>
  <c r="K51" i="4"/>
  <c r="L53" i="2"/>
  <c r="K52" i="2"/>
  <c r="K34" i="14"/>
  <c r="L35" i="14"/>
  <c r="K36" i="13"/>
  <c r="L37" i="13"/>
  <c r="L37" i="12"/>
  <c r="K36" i="12"/>
  <c r="L49" i="10"/>
  <c r="K48" i="10"/>
  <c r="L49" i="9"/>
  <c r="K48" i="9"/>
  <c r="K49" i="7"/>
  <c r="L50" i="7"/>
  <c r="K49" i="8"/>
  <c r="L50" i="8"/>
  <c r="L51" i="6"/>
  <c r="K50" i="6"/>
  <c r="L51" i="4"/>
  <c r="K50" i="4"/>
  <c r="K51" i="2"/>
  <c r="L52" i="2"/>
  <c r="K33" i="14"/>
  <c r="L34" i="14"/>
  <c r="K35" i="13"/>
  <c r="L36" i="13"/>
  <c r="L36" i="12"/>
  <c r="K35" i="12"/>
  <c r="K47" i="10"/>
  <c r="L48" i="10"/>
  <c r="L48" i="9"/>
  <c r="K47" i="9"/>
  <c r="K48" i="7"/>
  <c r="L49" i="7"/>
  <c r="K48" i="8"/>
  <c r="L49" i="8"/>
  <c r="K49" i="6"/>
  <c r="L50" i="6"/>
  <c r="L50" i="4"/>
  <c r="K49" i="4"/>
  <c r="K50" i="2"/>
  <c r="L51" i="2"/>
  <c r="L33" i="14"/>
  <c r="K32" i="14"/>
  <c r="K34" i="13"/>
  <c r="L35" i="13"/>
  <c r="K34" i="12"/>
  <c r="L35" i="12"/>
  <c r="L47" i="10"/>
  <c r="K46" i="10"/>
  <c r="L47" i="9"/>
  <c r="K46" i="9"/>
  <c r="K47" i="7"/>
  <c r="L48" i="7"/>
  <c r="K47" i="8"/>
  <c r="L48" i="8"/>
  <c r="K48" i="6"/>
  <c r="L49" i="6"/>
  <c r="L49" i="4"/>
  <c r="K48" i="4"/>
  <c r="L50" i="2"/>
  <c r="K49" i="2"/>
  <c r="K31" i="14"/>
  <c r="L32" i="14"/>
  <c r="K33" i="13"/>
  <c r="L34" i="13"/>
  <c r="L34" i="12"/>
  <c r="K33" i="12"/>
  <c r="L46" i="10"/>
  <c r="K45" i="10"/>
  <c r="L46" i="9"/>
  <c r="K45" i="9"/>
  <c r="K46" i="7"/>
  <c r="L47" i="7"/>
  <c r="L47" i="8"/>
  <c r="K46" i="8"/>
  <c r="L48" i="6"/>
  <c r="K47" i="6"/>
  <c r="L48" i="4"/>
  <c r="K47" i="4"/>
  <c r="K48" i="2"/>
  <c r="L49" i="2"/>
  <c r="L31" i="14"/>
  <c r="K30" i="14"/>
  <c r="L33" i="13"/>
  <c r="K32" i="13"/>
  <c r="L33" i="12"/>
  <c r="K32" i="12"/>
  <c r="L45" i="10"/>
  <c r="K44" i="10"/>
  <c r="L45" i="9"/>
  <c r="K44" i="9"/>
  <c r="K45" i="7"/>
  <c r="L46" i="7"/>
  <c r="K45" i="8"/>
  <c r="L46" i="8"/>
  <c r="K46" i="6"/>
  <c r="L47" i="6"/>
  <c r="L47" i="4"/>
  <c r="K46" i="4"/>
  <c r="K47" i="2"/>
  <c r="L48" i="2"/>
  <c r="L30" i="14"/>
  <c r="K29" i="14"/>
  <c r="L32" i="13"/>
  <c r="K31" i="13"/>
  <c r="L32" i="12"/>
  <c r="K31" i="12"/>
  <c r="K43" i="10"/>
  <c r="L44" i="10"/>
  <c r="L44" i="9"/>
  <c r="K43" i="9"/>
  <c r="K44" i="7"/>
  <c r="L45" i="7"/>
  <c r="K44" i="8"/>
  <c r="L45" i="8"/>
  <c r="L46" i="6"/>
  <c r="K45" i="6"/>
  <c r="L46" i="4"/>
  <c r="K45" i="4"/>
  <c r="L47" i="2"/>
  <c r="K46" i="2"/>
  <c r="K28" i="14"/>
  <c r="L29" i="14"/>
  <c r="L31" i="13"/>
  <c r="K30" i="13"/>
  <c r="L31" i="12"/>
  <c r="K30" i="12"/>
  <c r="L43" i="10"/>
  <c r="K42" i="10"/>
  <c r="L43" i="9"/>
  <c r="K42" i="9"/>
  <c r="K43" i="7"/>
  <c r="L44" i="7"/>
  <c r="K43" i="8"/>
  <c r="L44" i="8"/>
  <c r="L45" i="6"/>
  <c r="K44" i="6"/>
  <c r="L45" i="4"/>
  <c r="K44" i="4"/>
  <c r="L46" i="2"/>
  <c r="K45" i="2"/>
  <c r="L28" i="14"/>
  <c r="K27" i="14"/>
  <c r="L30" i="13"/>
  <c r="K29" i="13"/>
  <c r="L30" i="12"/>
  <c r="K29" i="12"/>
  <c r="L42" i="10"/>
  <c r="K41" i="10"/>
  <c r="L42" i="9"/>
  <c r="K41" i="9"/>
  <c r="K42" i="7"/>
  <c r="L43" i="7"/>
  <c r="L43" i="8"/>
  <c r="K42" i="8"/>
  <c r="L44" i="6"/>
  <c r="K43" i="6"/>
  <c r="L44" i="4"/>
  <c r="K43" i="4"/>
  <c r="L45" i="2"/>
  <c r="K44" i="2"/>
  <c r="K26" i="14"/>
  <c r="L27" i="14"/>
  <c r="L29" i="13"/>
  <c r="K28" i="13"/>
  <c r="L29" i="12"/>
  <c r="K28" i="12"/>
  <c r="L41" i="10"/>
  <c r="K40" i="10"/>
  <c r="L41" i="9"/>
  <c r="K40" i="9"/>
  <c r="K41" i="7"/>
  <c r="L42" i="7"/>
  <c r="K41" i="8"/>
  <c r="L42" i="8"/>
  <c r="L43" i="6"/>
  <c r="K42" i="6"/>
  <c r="L43" i="4"/>
  <c r="K42" i="4"/>
  <c r="K43" i="2"/>
  <c r="L44" i="2"/>
  <c r="K25" i="14"/>
  <c r="L26" i="14"/>
  <c r="L28" i="13"/>
  <c r="K27" i="13"/>
  <c r="K27" i="12"/>
  <c r="L28" i="12"/>
  <c r="K39" i="10"/>
  <c r="L40" i="10"/>
  <c r="L40" i="9"/>
  <c r="K39" i="9"/>
  <c r="K40" i="7"/>
  <c r="L41" i="7"/>
  <c r="K40" i="8"/>
  <c r="L41" i="8"/>
  <c r="K41" i="6"/>
  <c r="L42" i="6"/>
  <c r="L42" i="4"/>
  <c r="K41" i="4"/>
  <c r="K42" i="2"/>
  <c r="L43" i="2"/>
  <c r="L25" i="14"/>
  <c r="K24" i="14"/>
  <c r="K26" i="13"/>
  <c r="L27" i="13"/>
  <c r="K26" i="12"/>
  <c r="L27" i="12"/>
  <c r="K38" i="10"/>
  <c r="L39" i="10"/>
  <c r="L39" i="9"/>
  <c r="K38" i="9"/>
  <c r="K39" i="7"/>
  <c r="L40" i="7"/>
  <c r="K39" i="8"/>
  <c r="L40" i="8"/>
  <c r="K40" i="6"/>
  <c r="L41" i="6"/>
  <c r="L41" i="4"/>
  <c r="K40" i="4"/>
  <c r="L42" i="2"/>
  <c r="K41" i="2"/>
  <c r="K23" i="14"/>
  <c r="L24" i="14"/>
  <c r="K25" i="13"/>
  <c r="L26" i="13"/>
  <c r="K25" i="12"/>
  <c r="L26" i="12"/>
  <c r="L38" i="10"/>
  <c r="K37" i="10"/>
  <c r="L38" i="9"/>
  <c r="K37" i="9"/>
  <c r="L39" i="7"/>
  <c r="K38" i="7"/>
  <c r="K38" i="8"/>
  <c r="L39" i="8"/>
  <c r="L40" i="6"/>
  <c r="K39" i="6"/>
  <c r="L40" i="4"/>
  <c r="K39" i="4"/>
  <c r="K40" i="2"/>
  <c r="L41" i="2"/>
  <c r="L23" i="14"/>
  <c r="K22" i="14"/>
  <c r="K24" i="13"/>
  <c r="L25" i="13"/>
  <c r="L25" i="12"/>
  <c r="K24" i="12"/>
  <c r="L37" i="10"/>
  <c r="K36" i="10"/>
  <c r="L37" i="9"/>
  <c r="K36" i="9"/>
  <c r="K37" i="7"/>
  <c r="L38" i="7"/>
  <c r="K37" i="8"/>
  <c r="L38" i="8"/>
  <c r="K38" i="6"/>
  <c r="L39" i="6"/>
  <c r="L39" i="4"/>
  <c r="K38" i="4"/>
  <c r="K39" i="2"/>
  <c r="L40" i="2"/>
  <c r="L22" i="14"/>
  <c r="K21" i="14"/>
  <c r="L24" i="13"/>
  <c r="K23" i="13"/>
  <c r="L24" i="12"/>
  <c r="K23" i="12"/>
  <c r="L36" i="10"/>
  <c r="K35" i="10"/>
  <c r="L36" i="9"/>
  <c r="K35" i="9"/>
  <c r="K36" i="7"/>
  <c r="L37" i="7"/>
  <c r="K36" i="8"/>
  <c r="L37" i="8"/>
  <c r="L38" i="6"/>
  <c r="K37" i="6"/>
  <c r="L38" i="4"/>
  <c r="K37" i="4"/>
  <c r="L39" i="2"/>
  <c r="K38" i="2"/>
  <c r="K20" i="14"/>
  <c r="L21" i="14"/>
  <c r="L23" i="13"/>
  <c r="K22" i="13"/>
  <c r="L23" i="12"/>
  <c r="K22" i="12"/>
  <c r="L35" i="10"/>
  <c r="K34" i="10"/>
  <c r="L35" i="9"/>
  <c r="K34" i="9"/>
  <c r="K35" i="7"/>
  <c r="L36" i="7"/>
  <c r="K35" i="8"/>
  <c r="L36" i="8"/>
  <c r="K36" i="6"/>
  <c r="L37" i="6"/>
  <c r="L37" i="4"/>
  <c r="K36" i="4"/>
  <c r="L38" i="2"/>
  <c r="K37" i="2"/>
  <c r="L20" i="14"/>
  <c r="K19" i="14"/>
  <c r="L22" i="13"/>
  <c r="K21" i="13"/>
  <c r="L22" i="12"/>
  <c r="K21" i="12"/>
  <c r="L34" i="10"/>
  <c r="K33" i="10"/>
  <c r="K33" i="9"/>
  <c r="L34" i="9"/>
  <c r="L35" i="7"/>
  <c r="K34" i="7"/>
  <c r="L35" i="8"/>
  <c r="K34" i="8"/>
  <c r="K35" i="6"/>
  <c r="L36" i="6"/>
  <c r="L36" i="4"/>
  <c r="K35" i="4"/>
  <c r="L37" i="2"/>
  <c r="K36" i="2"/>
  <c r="K18" i="14"/>
  <c r="L19" i="14"/>
  <c r="L21" i="13"/>
  <c r="K20" i="13"/>
  <c r="L21" i="12"/>
  <c r="K20" i="12"/>
  <c r="L33" i="10"/>
  <c r="K32" i="10"/>
  <c r="L33" i="9"/>
  <c r="K32" i="9"/>
  <c r="K33" i="7"/>
  <c r="L34" i="7"/>
  <c r="K33" i="8"/>
  <c r="L34" i="8"/>
  <c r="L35" i="6"/>
  <c r="K34" i="6"/>
  <c r="L35" i="4"/>
  <c r="K34" i="4"/>
  <c r="K35" i="2"/>
  <c r="L36" i="2"/>
  <c r="K17" i="14"/>
  <c r="L18" i="14"/>
  <c r="L20" i="13"/>
  <c r="K19" i="13"/>
  <c r="L20" i="12"/>
  <c r="K19" i="12"/>
  <c r="L32" i="10"/>
  <c r="K31" i="10"/>
  <c r="K31" i="9"/>
  <c r="L32" i="9"/>
  <c r="K32" i="7"/>
  <c r="L33" i="7"/>
  <c r="K32" i="8"/>
  <c r="L33" i="8"/>
  <c r="L34" i="6"/>
  <c r="K33" i="6"/>
  <c r="L34" i="4"/>
  <c r="K33" i="4"/>
  <c r="K34" i="2"/>
  <c r="L35" i="2"/>
  <c r="L17" i="14"/>
  <c r="K16" i="14"/>
  <c r="K18" i="13"/>
  <c r="L19" i="13"/>
  <c r="L19" i="12"/>
  <c r="K18" i="12"/>
  <c r="L31" i="10"/>
  <c r="K30" i="10"/>
  <c r="L31" i="9"/>
  <c r="K30" i="9"/>
  <c r="K31" i="7"/>
  <c r="L32" i="7"/>
  <c r="K31" i="8"/>
  <c r="L32" i="8"/>
  <c r="L33" i="6"/>
  <c r="K32" i="6"/>
  <c r="L33" i="4"/>
  <c r="K32" i="4"/>
  <c r="L34" i="2"/>
  <c r="K33" i="2"/>
  <c r="K15" i="14"/>
  <c r="L16" i="14"/>
  <c r="K17" i="13"/>
  <c r="L18" i="13"/>
  <c r="L18" i="12"/>
  <c r="K17" i="12"/>
  <c r="L30" i="10"/>
  <c r="K29" i="10"/>
  <c r="L30" i="9"/>
  <c r="K29" i="9"/>
  <c r="K30" i="7"/>
  <c r="L31" i="7"/>
  <c r="L31" i="8"/>
  <c r="K30" i="8"/>
  <c r="L32" i="6"/>
  <c r="K31" i="6"/>
  <c r="L32" i="4"/>
  <c r="K31" i="4"/>
  <c r="K32" i="2"/>
  <c r="L33" i="2"/>
  <c r="L15" i="14"/>
  <c r="K14" i="14"/>
  <c r="K16" i="13"/>
  <c r="L17" i="13"/>
  <c r="L17" i="12"/>
  <c r="K16" i="12"/>
  <c r="L29" i="10"/>
  <c r="K28" i="10"/>
  <c r="L29" i="9"/>
  <c r="K28" i="9"/>
  <c r="K29" i="7"/>
  <c r="L30" i="7"/>
  <c r="K29" i="8"/>
  <c r="L30" i="8"/>
  <c r="L31" i="6"/>
  <c r="K30" i="6"/>
  <c r="L31" i="4"/>
  <c r="K30" i="4"/>
  <c r="K31" i="2"/>
  <c r="L32" i="2"/>
  <c r="L14" i="14"/>
  <c r="K13" i="14"/>
  <c r="K15" i="13"/>
  <c r="L16" i="13"/>
  <c r="L16" i="12"/>
  <c r="K15" i="12"/>
  <c r="K27" i="10"/>
  <c r="L28" i="10"/>
  <c r="K27" i="9"/>
  <c r="L28" i="9"/>
  <c r="K28" i="7"/>
  <c r="L29" i="7"/>
  <c r="K28" i="8"/>
  <c r="L29" i="8"/>
  <c r="L30" i="6"/>
  <c r="K29" i="6"/>
  <c r="L30" i="4"/>
  <c r="K29" i="4"/>
  <c r="L31" i="2"/>
  <c r="K30" i="2"/>
  <c r="K12" i="14"/>
  <c r="L13" i="14"/>
  <c r="L15" i="13"/>
  <c r="K14" i="13"/>
  <c r="L15" i="12"/>
  <c r="K14" i="12"/>
  <c r="L27" i="10"/>
  <c r="K26" i="10"/>
  <c r="L27" i="9"/>
  <c r="K26" i="9"/>
  <c r="K27" i="7"/>
  <c r="L28" i="7"/>
  <c r="K27" i="8"/>
  <c r="L28" i="8"/>
  <c r="K28" i="6"/>
  <c r="L29" i="6"/>
  <c r="L29" i="4"/>
  <c r="K28" i="4"/>
  <c r="L30" i="2"/>
  <c r="K29" i="2"/>
  <c r="L12" i="14"/>
  <c r="K11" i="14"/>
  <c r="L14" i="13"/>
  <c r="K13" i="13"/>
  <c r="L14" i="12"/>
  <c r="K13" i="12"/>
  <c r="L26" i="10"/>
  <c r="K25" i="10"/>
  <c r="K25" i="9"/>
  <c r="L26" i="9"/>
  <c r="K26" i="7"/>
  <c r="L27" i="7"/>
  <c r="L27" i="8"/>
  <c r="K26" i="8"/>
  <c r="K27" i="6"/>
  <c r="L28" i="6"/>
  <c r="L28" i="4"/>
  <c r="K27" i="4"/>
  <c r="L29" i="2"/>
  <c r="K28" i="2"/>
  <c r="K10" i="14"/>
  <c r="L11" i="14"/>
  <c r="L13" i="13"/>
  <c r="K12" i="13"/>
  <c r="L13" i="12"/>
  <c r="K12" i="12"/>
  <c r="L25" i="10"/>
  <c r="K24" i="10"/>
  <c r="L25" i="9"/>
  <c r="K24" i="9"/>
  <c r="K25" i="7"/>
  <c r="L26" i="7"/>
  <c r="K25" i="8"/>
  <c r="L26" i="8"/>
  <c r="L27" i="6"/>
  <c r="K26" i="6"/>
  <c r="L27" i="4"/>
  <c r="K26" i="4"/>
  <c r="K27" i="2"/>
  <c r="L28" i="2"/>
  <c r="K9" i="14"/>
  <c r="L9" i="14"/>
  <c r="L10" i="14"/>
  <c r="L12" i="13"/>
  <c r="K11" i="13"/>
  <c r="L12" i="12"/>
  <c r="K11" i="12"/>
  <c r="L24" i="10"/>
  <c r="K23" i="10"/>
  <c r="L24" i="9"/>
  <c r="K23" i="9"/>
  <c r="K24" i="7"/>
  <c r="L25" i="7"/>
  <c r="K24" i="8"/>
  <c r="L25" i="8"/>
  <c r="L26" i="6"/>
  <c r="K25" i="6"/>
  <c r="L26" i="4"/>
  <c r="K25" i="4"/>
  <c r="K26" i="2"/>
  <c r="L27" i="2"/>
  <c r="K10" i="13"/>
  <c r="L11" i="13"/>
  <c r="K10" i="12"/>
  <c r="L11" i="12"/>
  <c r="L23" i="10"/>
  <c r="K22" i="10"/>
  <c r="L23" i="9"/>
  <c r="K22" i="9"/>
  <c r="K23" i="7"/>
  <c r="L24" i="7"/>
  <c r="K23" i="8"/>
  <c r="L24" i="8"/>
  <c r="L25" i="6"/>
  <c r="K24" i="6"/>
  <c r="L25" i="4"/>
  <c r="K24" i="4"/>
  <c r="L26" i="2"/>
  <c r="K25" i="2"/>
  <c r="K9" i="13"/>
  <c r="L9" i="13"/>
  <c r="L10" i="13"/>
  <c r="L10" i="12"/>
  <c r="K9" i="12"/>
  <c r="L9" i="12"/>
  <c r="L22" i="10"/>
  <c r="K21" i="10"/>
  <c r="L22" i="9"/>
  <c r="K21" i="9"/>
  <c r="L23" i="7"/>
  <c r="K22" i="7"/>
  <c r="K22" i="8"/>
  <c r="L23" i="8"/>
  <c r="L24" i="6"/>
  <c r="K23" i="6"/>
  <c r="K23" i="4"/>
  <c r="L24" i="4"/>
  <c r="K24" i="2"/>
  <c r="L25" i="2"/>
  <c r="L21" i="10"/>
  <c r="K20" i="10"/>
  <c r="L21" i="9"/>
  <c r="K20" i="9"/>
  <c r="K21" i="7"/>
  <c r="L22" i="7"/>
  <c r="K21" i="8"/>
  <c r="L22" i="8"/>
  <c r="L23" i="6"/>
  <c r="K22" i="6"/>
  <c r="K22" i="4"/>
  <c r="L23" i="4"/>
  <c r="K23" i="2"/>
  <c r="L24" i="2"/>
  <c r="L20" i="10"/>
  <c r="K19" i="10"/>
  <c r="K19" i="9"/>
  <c r="L20" i="9"/>
  <c r="K20" i="7"/>
  <c r="L21" i="7"/>
  <c r="K20" i="8"/>
  <c r="L21" i="8"/>
  <c r="L22" i="6"/>
  <c r="K21" i="6"/>
  <c r="L22" i="4"/>
  <c r="K21" i="4"/>
  <c r="L23" i="2"/>
  <c r="K22" i="2"/>
  <c r="L19" i="10"/>
  <c r="K18" i="10"/>
  <c r="L19" i="9"/>
  <c r="K18" i="9"/>
  <c r="K19" i="7"/>
  <c r="L20" i="7"/>
  <c r="K19" i="8"/>
  <c r="L20" i="8"/>
  <c r="L21" i="6"/>
  <c r="K20" i="6"/>
  <c r="K20" i="4"/>
  <c r="L21" i="4"/>
  <c r="L22" i="2"/>
  <c r="K21" i="2"/>
  <c r="L18" i="10"/>
  <c r="K17" i="10"/>
  <c r="K17" i="9"/>
  <c r="L18" i="9"/>
  <c r="L19" i="7"/>
  <c r="K18" i="7"/>
  <c r="L19" i="8"/>
  <c r="K18" i="8"/>
  <c r="K19" i="6"/>
  <c r="L20" i="6"/>
  <c r="K19" i="4"/>
  <c r="L20" i="4"/>
  <c r="L21" i="2"/>
  <c r="K20" i="2"/>
  <c r="L17" i="10"/>
  <c r="K16" i="10"/>
  <c r="L17" i="9"/>
  <c r="K16" i="9"/>
  <c r="K17" i="7"/>
  <c r="L18" i="7"/>
  <c r="K17" i="8"/>
  <c r="L18" i="8"/>
  <c r="K18" i="6"/>
  <c r="L19" i="6"/>
  <c r="K18" i="4"/>
  <c r="L19" i="4"/>
  <c r="K19" i="2"/>
  <c r="L20" i="2"/>
  <c r="L16" i="10"/>
  <c r="K15" i="10"/>
  <c r="K15" i="9"/>
  <c r="L16" i="9"/>
  <c r="K16" i="7"/>
  <c r="L17" i="7"/>
  <c r="K16" i="8"/>
  <c r="L17" i="8"/>
  <c r="L18" i="6"/>
  <c r="K17" i="6"/>
  <c r="L18" i="4"/>
  <c r="K17" i="4"/>
  <c r="K18" i="2"/>
  <c r="L19" i="2"/>
  <c r="L15" i="10"/>
  <c r="K14" i="10"/>
  <c r="L15" i="9"/>
  <c r="K14" i="9"/>
  <c r="K15" i="7"/>
  <c r="L16" i="7"/>
  <c r="K15" i="8"/>
  <c r="L16" i="8"/>
  <c r="K16" i="6"/>
  <c r="L17" i="6"/>
  <c r="L17" i="4"/>
  <c r="K16" i="4"/>
  <c r="L18" i="2"/>
  <c r="K17" i="2"/>
  <c r="L14" i="10"/>
  <c r="K13" i="10"/>
  <c r="L14" i="9"/>
  <c r="K13" i="9"/>
  <c r="K14" i="7"/>
  <c r="L15" i="7"/>
  <c r="L15" i="8"/>
  <c r="K14" i="8"/>
  <c r="K15" i="6"/>
  <c r="L16" i="6"/>
  <c r="L16" i="4"/>
  <c r="K15" i="4"/>
  <c r="K16" i="2"/>
  <c r="L17" i="2"/>
  <c r="L13" i="10"/>
  <c r="K12" i="10"/>
  <c r="L13" i="9"/>
  <c r="K12" i="9"/>
  <c r="K13" i="7"/>
  <c r="L14" i="7"/>
  <c r="K13" i="8"/>
  <c r="L14" i="8"/>
  <c r="L15" i="6"/>
  <c r="K14" i="6"/>
  <c r="L15" i="4"/>
  <c r="K14" i="4"/>
  <c r="K15" i="2"/>
  <c r="L16" i="2"/>
  <c r="K11" i="10"/>
  <c r="L12" i="10"/>
  <c r="K11" i="9"/>
  <c r="L12" i="9"/>
  <c r="K12" i="7"/>
  <c r="L13" i="7"/>
  <c r="K12" i="8"/>
  <c r="L13" i="8"/>
  <c r="L14" i="6"/>
  <c r="K13" i="6"/>
  <c r="L14" i="4"/>
  <c r="K13" i="4"/>
  <c r="L15" i="2"/>
  <c r="K14" i="2"/>
  <c r="L11" i="10"/>
  <c r="K10" i="10"/>
  <c r="L11" i="9"/>
  <c r="K10" i="9"/>
  <c r="K11" i="7"/>
  <c r="L12" i="7"/>
  <c r="K11" i="8"/>
  <c r="L12" i="8"/>
  <c r="L13" i="6"/>
  <c r="K12" i="6"/>
  <c r="L13" i="4"/>
  <c r="K12" i="4"/>
  <c r="L14" i="2"/>
  <c r="K13" i="2"/>
  <c r="L10" i="10"/>
  <c r="K9" i="10"/>
  <c r="L9" i="10"/>
  <c r="K9" i="9"/>
  <c r="L9" i="9"/>
  <c r="L10" i="9"/>
  <c r="K10" i="7"/>
  <c r="L11" i="7"/>
  <c r="K10" i="8"/>
  <c r="L11" i="8"/>
  <c r="K11" i="6"/>
  <c r="L12" i="6"/>
  <c r="L12" i="4"/>
  <c r="K11" i="4"/>
  <c r="L13" i="2"/>
  <c r="K12" i="2"/>
  <c r="K9" i="7"/>
  <c r="L9" i="7"/>
  <c r="L10" i="7"/>
  <c r="K9" i="8"/>
  <c r="L9" i="8"/>
  <c r="L10" i="8"/>
  <c r="K10" i="6"/>
  <c r="L11" i="6"/>
  <c r="L11" i="4"/>
  <c r="K10" i="4"/>
  <c r="K11" i="2"/>
  <c r="L12" i="2"/>
  <c r="L10" i="6"/>
  <c r="K9" i="6"/>
  <c r="L9" i="6"/>
  <c r="L10" i="4"/>
  <c r="K9" i="4"/>
  <c r="L9" i="4"/>
  <c r="K10" i="2"/>
  <c r="L11" i="2"/>
  <c r="L10" i="2"/>
  <c r="K9" i="2"/>
  <c r="L9" i="2"/>
</calcChain>
</file>

<file path=xl/sharedStrings.xml><?xml version="1.0" encoding="utf-8"?>
<sst xmlns="http://schemas.openxmlformats.org/spreadsheetml/2006/main" count="480" uniqueCount="53">
  <si>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</si>
  <si>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</si>
  <si>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</si>
  <si>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</si>
  <si>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</si>
  <si>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</si>
  <si>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</si>
  <si>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</si>
  <si>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</si>
  <si>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</si>
  <si>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</si>
  <si>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</si>
  <si>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</si>
  <si>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</si>
  <si>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</si>
  <si>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</si>
  <si>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</si>
  <si>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</si>
  <si>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</si>
  <si>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</si>
  <si>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</si>
  <si>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</si>
  <si>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Sudoeste Comunidad desde 2010 por edad. Hombres.</t>
  </si>
  <si>
    <t>Tabla de mortalidad masculina. Sudoeste Comunidad 2016.</t>
  </si>
  <si>
    <t>Tabla de mortalidad masculina. Sudoeste Comunidad 2015.</t>
  </si>
  <si>
    <t>Tabla de mortalidad masculina. Sudoeste Comunidad 2014.</t>
  </si>
  <si>
    <t>Tabla de mortalidad masculina. Sudoeste Comunidad 2013.</t>
  </si>
  <si>
    <t>Tabla de mortalidad masculina. Sudoeste Comunidad 2012.</t>
  </si>
  <si>
    <t>Tabla de mortalidad masculina. Sudoeste Comunidad 2011.</t>
  </si>
  <si>
    <t>Tabla de mortalidad masculina. Sudoeste Comunidad 2010.</t>
  </si>
  <si>
    <t>95 y más</t>
  </si>
  <si>
    <t>(1) x = 95 y más es el intervalo abierto que comprende a las personas de 95 y más años. Cuando en ese intervalo no hay defunciones en el año de referencia, la fracción de años vividos se establece en 0,5000 y en 1 la probabilidad de defunción.</t>
  </si>
  <si>
    <t xml:space="preserve">     No se puede calcular para el intervalo abierto x = 95 y más.</t>
  </si>
  <si>
    <t xml:space="preserve">     En el caso del intervalo abierto x = 95 y más, dado que no se puede usar a(x), se utiliza la fórmula l(x) / m(x)</t>
  </si>
  <si>
    <t>Tabla de mortalidad masculina. Sudoeste Comunidad 2017.</t>
  </si>
  <si>
    <t>Tabla de mortalidad masculina. Sudoeste Comunidad 2018.</t>
  </si>
  <si>
    <t>Tabla de mortalidad masculina. Sudoeste Comunidad 2019.</t>
  </si>
  <si>
    <t>Tabla de mortalidad masculina. Sudoeste Comunidad 2020</t>
  </si>
  <si>
    <t>Defunciones registradas de residentes de cada edad</t>
  </si>
  <si>
    <t>Población masculina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</si>
  <si>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</si>
  <si>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</si>
  <si>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</si>
  <si>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</si>
  <si>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</si>
  <si>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</si>
  <si>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</si>
  <si>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</si>
  <si>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Fuente: Dirección General de Economía. Comunidad de Madrid</t>
  </si>
  <si>
    <t>Tabla de mortalidad masculina. Sudoeste Comunidad 2021</t>
  </si>
  <si>
    <t>Tabla de mortalidad masculina. Sudoeste Comunidad 2022</t>
  </si>
  <si>
    <t>Población masculina censada de cada edad</t>
  </si>
  <si>
    <t>Tabla de mortalidad masculina. Sudoeste Comunidad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</si>
</sst>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1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164" fontId="9" fillId="0" borderId="0" xfId="0" applyNumberFormat="1" applyFont="1" applyFill="1" applyBorder="1"/>
    <xf numFmtId="0" fontId="9" fillId="0" borderId="6" xfId="0" applyFont="1" applyFill="1" applyBorder="1"/>
    <xf numFmtId="0" fontId="9" fillId="0" borderId="0" xfId="0" applyFont="1" applyFill="1" applyBorder="1"/>
    <xf numFmtId="0" fontId="11" fillId="0" borderId="0" xfId="0" applyFont="1" applyFill="1"/>
    <xf numFmtId="0" fontId="10" fillId="0" borderId="0" xfId="0" applyFont="1" applyFill="1" applyBorder="1"/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1</xdr:col>
      <xdr:colOff>476250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108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5" width="10" style="9" customWidth="1"/>
    <col min="16" max="238" width="11.42578125" style="10"/>
    <col min="239" max="239" width="10" style="10" customWidth="1"/>
    <col min="240" max="269" width="10.7109375" style="10" customWidth="1"/>
    <col min="270" max="494" width="11.42578125" style="10"/>
    <col min="495" max="495" width="10" style="10" customWidth="1"/>
    <col min="496" max="525" width="10.7109375" style="10" customWidth="1"/>
    <col min="526" max="750" width="11.42578125" style="10"/>
    <col min="751" max="751" width="10" style="10" customWidth="1"/>
    <col min="752" max="781" width="10.7109375" style="10" customWidth="1"/>
    <col min="782" max="1006" width="11.42578125" style="10"/>
    <col min="1007" max="1007" width="10" style="10" customWidth="1"/>
    <col min="1008" max="1037" width="10.7109375" style="10" customWidth="1"/>
    <col min="1038" max="1262" width="11.42578125" style="10"/>
    <col min="1263" max="1263" width="10" style="10" customWidth="1"/>
    <col min="1264" max="1293" width="10.7109375" style="10" customWidth="1"/>
    <col min="1294" max="1518" width="11.42578125" style="10"/>
    <col min="1519" max="1519" width="10" style="10" customWidth="1"/>
    <col min="1520" max="1549" width="10.7109375" style="10" customWidth="1"/>
    <col min="1550" max="1774" width="11.42578125" style="10"/>
    <col min="1775" max="1775" width="10" style="10" customWidth="1"/>
    <col min="1776" max="1805" width="10.7109375" style="10" customWidth="1"/>
    <col min="1806" max="2030" width="11.42578125" style="10"/>
    <col min="2031" max="2031" width="10" style="10" customWidth="1"/>
    <col min="2032" max="2061" width="10.7109375" style="10" customWidth="1"/>
    <col min="2062" max="2286" width="11.42578125" style="10"/>
    <col min="2287" max="2287" width="10" style="10" customWidth="1"/>
    <col min="2288" max="2317" width="10.7109375" style="10" customWidth="1"/>
    <col min="2318" max="2542" width="11.42578125" style="10"/>
    <col min="2543" max="2543" width="10" style="10" customWidth="1"/>
    <col min="2544" max="2573" width="10.7109375" style="10" customWidth="1"/>
    <col min="2574" max="2798" width="11.42578125" style="10"/>
    <col min="2799" max="2799" width="10" style="10" customWidth="1"/>
    <col min="2800" max="2829" width="10.7109375" style="10" customWidth="1"/>
    <col min="2830" max="3054" width="11.42578125" style="10"/>
    <col min="3055" max="3055" width="10" style="10" customWidth="1"/>
    <col min="3056" max="3085" width="10.7109375" style="10" customWidth="1"/>
    <col min="3086" max="3310" width="11.42578125" style="10"/>
    <col min="3311" max="3311" width="10" style="10" customWidth="1"/>
    <col min="3312" max="3341" width="10.7109375" style="10" customWidth="1"/>
    <col min="3342" max="3566" width="11.42578125" style="10"/>
    <col min="3567" max="3567" width="10" style="10" customWidth="1"/>
    <col min="3568" max="3597" width="10.7109375" style="10" customWidth="1"/>
    <col min="3598" max="3822" width="11.42578125" style="10"/>
    <col min="3823" max="3823" width="10" style="10" customWidth="1"/>
    <col min="3824" max="3853" width="10.7109375" style="10" customWidth="1"/>
    <col min="3854" max="4078" width="11.42578125" style="10"/>
    <col min="4079" max="4079" width="10" style="10" customWidth="1"/>
    <col min="4080" max="4109" width="10.7109375" style="10" customWidth="1"/>
    <col min="4110" max="4334" width="11.42578125" style="10"/>
    <col min="4335" max="4335" width="10" style="10" customWidth="1"/>
    <col min="4336" max="4365" width="10.7109375" style="10" customWidth="1"/>
    <col min="4366" max="4590" width="11.42578125" style="10"/>
    <col min="4591" max="4591" width="10" style="10" customWidth="1"/>
    <col min="4592" max="4621" width="10.7109375" style="10" customWidth="1"/>
    <col min="4622" max="4846" width="11.42578125" style="10"/>
    <col min="4847" max="4847" width="10" style="10" customWidth="1"/>
    <col min="4848" max="4877" width="10.7109375" style="10" customWidth="1"/>
    <col min="4878" max="5102" width="11.42578125" style="10"/>
    <col min="5103" max="5103" width="10" style="10" customWidth="1"/>
    <col min="5104" max="5133" width="10.7109375" style="10" customWidth="1"/>
    <col min="5134" max="5358" width="11.42578125" style="10"/>
    <col min="5359" max="5359" width="10" style="10" customWidth="1"/>
    <col min="5360" max="5389" width="10.7109375" style="10" customWidth="1"/>
    <col min="5390" max="5614" width="11.42578125" style="10"/>
    <col min="5615" max="5615" width="10" style="10" customWidth="1"/>
    <col min="5616" max="5645" width="10.7109375" style="10" customWidth="1"/>
    <col min="5646" max="5870" width="11.42578125" style="10"/>
    <col min="5871" max="5871" width="10" style="10" customWidth="1"/>
    <col min="5872" max="5901" width="10.7109375" style="10" customWidth="1"/>
    <col min="5902" max="6126" width="11.42578125" style="10"/>
    <col min="6127" max="6127" width="10" style="10" customWidth="1"/>
    <col min="6128" max="6157" width="10.7109375" style="10" customWidth="1"/>
    <col min="6158" max="6382" width="11.42578125" style="10"/>
    <col min="6383" max="6383" width="10" style="10" customWidth="1"/>
    <col min="6384" max="6413" width="10.7109375" style="10" customWidth="1"/>
    <col min="6414" max="6638" width="11.42578125" style="10"/>
    <col min="6639" max="6639" width="10" style="10" customWidth="1"/>
    <col min="6640" max="6669" width="10.7109375" style="10" customWidth="1"/>
    <col min="6670" max="6894" width="11.42578125" style="10"/>
    <col min="6895" max="6895" width="10" style="10" customWidth="1"/>
    <col min="6896" max="6925" width="10.7109375" style="10" customWidth="1"/>
    <col min="6926" max="7150" width="11.42578125" style="10"/>
    <col min="7151" max="7151" width="10" style="10" customWidth="1"/>
    <col min="7152" max="7181" width="10.7109375" style="10" customWidth="1"/>
    <col min="7182" max="7406" width="11.42578125" style="10"/>
    <col min="7407" max="7407" width="10" style="10" customWidth="1"/>
    <col min="7408" max="7437" width="10.7109375" style="10" customWidth="1"/>
    <col min="7438" max="7662" width="11.42578125" style="10"/>
    <col min="7663" max="7663" width="10" style="10" customWidth="1"/>
    <col min="7664" max="7693" width="10.7109375" style="10" customWidth="1"/>
    <col min="7694" max="7918" width="11.42578125" style="10"/>
    <col min="7919" max="7919" width="10" style="10" customWidth="1"/>
    <col min="7920" max="7949" width="10.7109375" style="10" customWidth="1"/>
    <col min="7950" max="8174" width="11.42578125" style="10"/>
    <col min="8175" max="8175" width="10" style="10" customWidth="1"/>
    <col min="8176" max="8205" width="10.7109375" style="10" customWidth="1"/>
    <col min="8206" max="8430" width="11.42578125" style="10"/>
    <col min="8431" max="8431" width="10" style="10" customWidth="1"/>
    <col min="8432" max="8461" width="10.7109375" style="10" customWidth="1"/>
    <col min="8462" max="8686" width="11.42578125" style="10"/>
    <col min="8687" max="8687" width="10" style="10" customWidth="1"/>
    <col min="8688" max="8717" width="10.7109375" style="10" customWidth="1"/>
    <col min="8718" max="8942" width="11.42578125" style="10"/>
    <col min="8943" max="8943" width="10" style="10" customWidth="1"/>
    <col min="8944" max="8973" width="10.7109375" style="10" customWidth="1"/>
    <col min="8974" max="9198" width="11.42578125" style="10"/>
    <col min="9199" max="9199" width="10" style="10" customWidth="1"/>
    <col min="9200" max="9229" width="10.7109375" style="10" customWidth="1"/>
    <col min="9230" max="9454" width="11.42578125" style="10"/>
    <col min="9455" max="9455" width="10" style="10" customWidth="1"/>
    <col min="9456" max="9485" width="10.7109375" style="10" customWidth="1"/>
    <col min="9486" max="9710" width="11.42578125" style="10"/>
    <col min="9711" max="9711" width="10" style="10" customWidth="1"/>
    <col min="9712" max="9741" width="10.7109375" style="10" customWidth="1"/>
    <col min="9742" max="9966" width="11.42578125" style="10"/>
    <col min="9967" max="9967" width="10" style="10" customWidth="1"/>
    <col min="9968" max="9997" width="10.7109375" style="10" customWidth="1"/>
    <col min="9998" max="10222" width="11.42578125" style="10"/>
    <col min="10223" max="10223" width="10" style="10" customWidth="1"/>
    <col min="10224" max="10253" width="10.7109375" style="10" customWidth="1"/>
    <col min="10254" max="10478" width="11.42578125" style="10"/>
    <col min="10479" max="10479" width="10" style="10" customWidth="1"/>
    <col min="10480" max="10509" width="10.7109375" style="10" customWidth="1"/>
    <col min="10510" max="10734" width="11.42578125" style="10"/>
    <col min="10735" max="10735" width="10" style="10" customWidth="1"/>
    <col min="10736" max="10765" width="10.7109375" style="10" customWidth="1"/>
    <col min="10766" max="10990" width="11.42578125" style="10"/>
    <col min="10991" max="10991" width="10" style="10" customWidth="1"/>
    <col min="10992" max="11021" width="10.7109375" style="10" customWidth="1"/>
    <col min="11022" max="11246" width="11.42578125" style="10"/>
    <col min="11247" max="11247" width="10" style="10" customWidth="1"/>
    <col min="11248" max="11277" width="10.7109375" style="10" customWidth="1"/>
    <col min="11278" max="11502" width="11.42578125" style="10"/>
    <col min="11503" max="11503" width="10" style="10" customWidth="1"/>
    <col min="11504" max="11533" width="10.7109375" style="10" customWidth="1"/>
    <col min="11534" max="11758" width="11.42578125" style="10"/>
    <col min="11759" max="11759" width="10" style="10" customWidth="1"/>
    <col min="11760" max="11789" width="10.7109375" style="10" customWidth="1"/>
    <col min="11790" max="12014" width="11.42578125" style="10"/>
    <col min="12015" max="12015" width="10" style="10" customWidth="1"/>
    <col min="12016" max="12045" width="10.7109375" style="10" customWidth="1"/>
    <col min="12046" max="12270" width="11.42578125" style="10"/>
    <col min="12271" max="12271" width="10" style="10" customWidth="1"/>
    <col min="12272" max="12301" width="10.7109375" style="10" customWidth="1"/>
    <col min="12302" max="12526" width="11.42578125" style="10"/>
    <col min="12527" max="12527" width="10" style="10" customWidth="1"/>
    <col min="12528" max="12557" width="10.7109375" style="10" customWidth="1"/>
    <col min="12558" max="12782" width="11.42578125" style="10"/>
    <col min="12783" max="12783" width="10" style="10" customWidth="1"/>
    <col min="12784" max="12813" width="10.7109375" style="10" customWidth="1"/>
    <col min="12814" max="13038" width="11.42578125" style="10"/>
    <col min="13039" max="13039" width="10" style="10" customWidth="1"/>
    <col min="13040" max="13069" width="10.7109375" style="10" customWidth="1"/>
    <col min="13070" max="13294" width="11.42578125" style="10"/>
    <col min="13295" max="13295" width="10" style="10" customWidth="1"/>
    <col min="13296" max="13325" width="10.7109375" style="10" customWidth="1"/>
    <col min="13326" max="13550" width="11.42578125" style="10"/>
    <col min="13551" max="13551" width="10" style="10" customWidth="1"/>
    <col min="13552" max="13581" width="10.7109375" style="10" customWidth="1"/>
    <col min="13582" max="13806" width="11.42578125" style="10"/>
    <col min="13807" max="13807" width="10" style="10" customWidth="1"/>
    <col min="13808" max="13837" width="10.7109375" style="10" customWidth="1"/>
    <col min="13838" max="14062" width="11.42578125" style="10"/>
    <col min="14063" max="14063" width="10" style="10" customWidth="1"/>
    <col min="14064" max="14093" width="10.7109375" style="10" customWidth="1"/>
    <col min="14094" max="14318" width="11.42578125" style="10"/>
    <col min="14319" max="14319" width="10" style="10" customWidth="1"/>
    <col min="14320" max="14349" width="10.7109375" style="10" customWidth="1"/>
    <col min="14350" max="14574" width="11.42578125" style="10"/>
    <col min="14575" max="14575" width="10" style="10" customWidth="1"/>
    <col min="14576" max="14605" width="10.7109375" style="10" customWidth="1"/>
    <col min="14606" max="14830" width="11.42578125" style="10"/>
    <col min="14831" max="14831" width="10" style="10" customWidth="1"/>
    <col min="14832" max="14861" width="10.7109375" style="10" customWidth="1"/>
    <col min="14862" max="15086" width="11.42578125" style="10"/>
    <col min="15087" max="15087" width="10" style="10" customWidth="1"/>
    <col min="15088" max="15117" width="10.7109375" style="10" customWidth="1"/>
    <col min="15118" max="15342" width="11.42578125" style="10"/>
    <col min="15343" max="15343" width="10" style="10" customWidth="1"/>
    <col min="15344" max="15373" width="10.7109375" style="10" customWidth="1"/>
    <col min="15374" max="15598" width="11.42578125" style="10"/>
    <col min="15599" max="15599" width="10" style="10" customWidth="1"/>
    <col min="15600" max="15629" width="10.7109375" style="10" customWidth="1"/>
    <col min="15630" max="15854" width="11.42578125" style="10"/>
    <col min="15855" max="15855" width="10" style="10" customWidth="1"/>
    <col min="15856" max="15885" width="10.7109375" style="10" customWidth="1"/>
    <col min="15886" max="16110" width="11.42578125" style="10"/>
    <col min="16111" max="16111" width="10" style="10" customWidth="1"/>
    <col min="16112" max="16141" width="10.7109375" style="10" customWidth="1"/>
    <col min="16142" max="16384" width="11.42578125" style="10"/>
  </cols>
  <sheetData>
    <row r="4" spans="1:15" s="3" customFormat="1" ht="15.75" x14ac:dyDescent="0.25">
      <c r="A4" s="2" t="s">
        <v>22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s="64" customFormat="1" x14ac:dyDescent="0.2">
      <c r="A6" s="63" t="s">
        <v>20</v>
      </c>
      <c r="B6" s="63">
        <v>2023</v>
      </c>
      <c r="C6" s="63">
        <v>2022</v>
      </c>
      <c r="D6" s="63">
        <v>2021</v>
      </c>
      <c r="E6" s="63">
        <v>2020</v>
      </c>
      <c r="F6" s="63">
        <v>2019</v>
      </c>
      <c r="G6" s="63">
        <v>2018</v>
      </c>
      <c r="H6" s="63">
        <v>2017</v>
      </c>
      <c r="I6" s="63">
        <v>2016</v>
      </c>
      <c r="J6" s="63">
        <v>2015</v>
      </c>
      <c r="K6" s="63">
        <v>2014</v>
      </c>
      <c r="L6" s="63">
        <v>2013</v>
      </c>
      <c r="M6" s="63">
        <v>2012</v>
      </c>
      <c r="N6" s="63">
        <v>2011</v>
      </c>
      <c r="O6" s="63">
        <v>2010</v>
      </c>
    </row>
    <row r="7" spans="1:15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2">
      <c r="A8" s="16">
        <v>0</v>
      </c>
      <c r="B8" s="42">
        <v>82.747775210662695</v>
      </c>
      <c r="C8" s="42">
        <v>81.74534429802722</v>
      </c>
      <c r="D8" s="42">
        <v>81.7952239915696</v>
      </c>
      <c r="E8" s="42">
        <v>80.600624343361488</v>
      </c>
      <c r="F8" s="42">
        <v>81.293523306203014</v>
      </c>
      <c r="G8" s="42">
        <v>82.131263294579469</v>
      </c>
      <c r="H8" s="42">
        <v>81.426523028648518</v>
      </c>
      <c r="I8" s="42">
        <v>81.471095673999884</v>
      </c>
      <c r="J8" s="42">
        <v>81.49381886967906</v>
      </c>
      <c r="K8" s="42">
        <v>80.697410369654023</v>
      </c>
      <c r="L8" s="42">
        <v>80.978391385728855</v>
      </c>
      <c r="M8" s="42">
        <v>80.303321629185263</v>
      </c>
      <c r="N8" s="42">
        <v>80.854201236259868</v>
      </c>
      <c r="O8" s="42">
        <v>80.685560175251453</v>
      </c>
    </row>
    <row r="9" spans="1:15" x14ac:dyDescent="0.2">
      <c r="A9" s="16">
        <v>1</v>
      </c>
      <c r="B9" s="47">
        <v>81.870099401805732</v>
      </c>
      <c r="C9" s="47">
        <v>80.863165619951317</v>
      </c>
      <c r="D9" s="47">
        <v>80.7952239915696</v>
      </c>
      <c r="E9" s="47">
        <v>79.832147885532848</v>
      </c>
      <c r="F9" s="47">
        <v>80.293523306203014</v>
      </c>
      <c r="G9" s="47">
        <v>81.339905501083194</v>
      </c>
      <c r="H9" s="47">
        <v>80.71231416353487</v>
      </c>
      <c r="I9" s="47">
        <v>80.471095673999884</v>
      </c>
      <c r="J9" s="47">
        <v>80.580396976434457</v>
      </c>
      <c r="K9" s="47">
        <v>79.782365253520197</v>
      </c>
      <c r="L9" s="47">
        <v>80.147998111515435</v>
      </c>
      <c r="M9" s="47">
        <v>79.549628177423486</v>
      </c>
      <c r="N9" s="47">
        <v>79.938034518718155</v>
      </c>
      <c r="O9" s="47">
        <v>79.858373882525697</v>
      </c>
    </row>
    <row r="10" spans="1:15" x14ac:dyDescent="0.2">
      <c r="A10" s="16">
        <v>2</v>
      </c>
      <c r="B10" s="47">
        <v>80.979813287239296</v>
      </c>
      <c r="C10" s="47">
        <v>79.863165619951317</v>
      </c>
      <c r="D10" s="47">
        <v>79.7952239915696</v>
      </c>
      <c r="E10" s="47">
        <v>78.92856805684157</v>
      </c>
      <c r="F10" s="47">
        <v>79.293523306203014</v>
      </c>
      <c r="G10" s="47">
        <v>80.339905501083194</v>
      </c>
      <c r="H10" s="47">
        <v>79.71231416353487</v>
      </c>
      <c r="I10" s="47">
        <v>79.471095673999884</v>
      </c>
      <c r="J10" s="47">
        <v>79.580396976434457</v>
      </c>
      <c r="K10" s="47">
        <v>78.862126184358743</v>
      </c>
      <c r="L10" s="47">
        <v>79.147998111515435</v>
      </c>
      <c r="M10" s="47">
        <v>78.549628177423486</v>
      </c>
      <c r="N10" s="47">
        <v>78.93803451871814</v>
      </c>
      <c r="O10" s="47">
        <v>78.858373882525697</v>
      </c>
    </row>
    <row r="11" spans="1:15" x14ac:dyDescent="0.2">
      <c r="A11" s="16">
        <v>3</v>
      </c>
      <c r="B11" s="47">
        <v>79.979813287239296</v>
      </c>
      <c r="C11" s="47">
        <v>78.96210813366659</v>
      </c>
      <c r="D11" s="47">
        <v>78.7952239915696</v>
      </c>
      <c r="E11" s="47">
        <v>78.016547296802202</v>
      </c>
      <c r="F11" s="47">
        <v>78.293523306203014</v>
      </c>
      <c r="G11" s="47">
        <v>79.339905501083194</v>
      </c>
      <c r="H11" s="47">
        <v>78.71231416353487</v>
      </c>
      <c r="I11" s="47">
        <v>78.471095673999884</v>
      </c>
      <c r="J11" s="47">
        <v>78.580396976434457</v>
      </c>
      <c r="K11" s="47">
        <v>77.862126184358743</v>
      </c>
      <c r="L11" s="47">
        <v>78.147998111515435</v>
      </c>
      <c r="M11" s="47">
        <v>77.549628177423486</v>
      </c>
      <c r="N11" s="47">
        <v>77.93803451871814</v>
      </c>
      <c r="O11" s="47">
        <v>77.858373882525697</v>
      </c>
    </row>
    <row r="12" spans="1:15" x14ac:dyDescent="0.2">
      <c r="A12" s="16">
        <v>4</v>
      </c>
      <c r="B12" s="47">
        <v>78.979813287239296</v>
      </c>
      <c r="C12" s="47">
        <v>77.962108133666604</v>
      </c>
      <c r="D12" s="47">
        <v>77.7952239915696</v>
      </c>
      <c r="E12" s="47">
        <v>77.016547296802202</v>
      </c>
      <c r="F12" s="47">
        <v>77.293523306203014</v>
      </c>
      <c r="G12" s="47">
        <v>78.417313361172617</v>
      </c>
      <c r="H12" s="47">
        <v>77.71231416353487</v>
      </c>
      <c r="I12" s="47">
        <v>77.471095673999884</v>
      </c>
      <c r="J12" s="47">
        <v>77.580396976434457</v>
      </c>
      <c r="K12" s="47">
        <v>76.862126184358729</v>
      </c>
      <c r="L12" s="47">
        <v>77.147998111515435</v>
      </c>
      <c r="M12" s="47">
        <v>76.549628177423472</v>
      </c>
      <c r="N12" s="47">
        <v>76.93803451871814</v>
      </c>
      <c r="O12" s="47">
        <v>76.858373882525697</v>
      </c>
    </row>
    <row r="13" spans="1:15" x14ac:dyDescent="0.2">
      <c r="A13" s="16">
        <v>5</v>
      </c>
      <c r="B13" s="42">
        <v>77.979813287239296</v>
      </c>
      <c r="C13" s="42">
        <v>76.962108133666604</v>
      </c>
      <c r="D13" s="42">
        <v>76.871606145709578</v>
      </c>
      <c r="E13" s="42">
        <v>76.016547296802202</v>
      </c>
      <c r="F13" s="42">
        <v>76.293523306203014</v>
      </c>
      <c r="G13" s="42">
        <v>77.417313361172617</v>
      </c>
      <c r="H13" s="42">
        <v>76.71231416353487</v>
      </c>
      <c r="I13" s="42">
        <v>76.543165988301382</v>
      </c>
      <c r="J13" s="42">
        <v>76.580396976434457</v>
      </c>
      <c r="K13" s="42">
        <v>75.93409802807632</v>
      </c>
      <c r="L13" s="42">
        <v>76.147998111515449</v>
      </c>
      <c r="M13" s="42">
        <v>75.549628177423472</v>
      </c>
      <c r="N13" s="42">
        <v>75.93803451871814</v>
      </c>
      <c r="O13" s="42">
        <v>75.858373882525697</v>
      </c>
    </row>
    <row r="14" spans="1:15" x14ac:dyDescent="0.2">
      <c r="A14" s="16">
        <v>6</v>
      </c>
      <c r="B14" s="47">
        <v>76.979813287239296</v>
      </c>
      <c r="C14" s="47">
        <v>75.962108133666604</v>
      </c>
      <c r="D14" s="47">
        <v>75.871606145709578</v>
      </c>
      <c r="E14" s="47">
        <v>75.016547296802202</v>
      </c>
      <c r="F14" s="47">
        <v>75.293523306203014</v>
      </c>
      <c r="G14" s="47">
        <v>76.417313361172631</v>
      </c>
      <c r="H14" s="47">
        <v>75.71231416353487</v>
      </c>
      <c r="I14" s="47">
        <v>75.543165988301368</v>
      </c>
      <c r="J14" s="47">
        <v>75.580396976434457</v>
      </c>
      <c r="K14" s="47">
        <v>74.93409802807632</v>
      </c>
      <c r="L14" s="47">
        <v>75.147998111515449</v>
      </c>
      <c r="M14" s="47">
        <v>74.549628177423472</v>
      </c>
      <c r="N14" s="47">
        <v>74.938034518718126</v>
      </c>
      <c r="O14" s="47">
        <v>74.858373882525697</v>
      </c>
    </row>
    <row r="15" spans="1:15" x14ac:dyDescent="0.2">
      <c r="A15" s="16">
        <v>7</v>
      </c>
      <c r="B15" s="47">
        <v>75.979813287239296</v>
      </c>
      <c r="C15" s="47">
        <v>74.962108133666618</v>
      </c>
      <c r="D15" s="47">
        <v>74.871606145709578</v>
      </c>
      <c r="E15" s="47">
        <v>74.016547296802202</v>
      </c>
      <c r="F15" s="47">
        <v>74.293523306203014</v>
      </c>
      <c r="G15" s="47">
        <v>75.417313361172631</v>
      </c>
      <c r="H15" s="47">
        <v>74.71231416353487</v>
      </c>
      <c r="I15" s="47">
        <v>74.543165988301368</v>
      </c>
      <c r="J15" s="47">
        <v>74.580396976434457</v>
      </c>
      <c r="K15" s="47">
        <v>73.934098028076306</v>
      </c>
      <c r="L15" s="47">
        <v>74.147998111515449</v>
      </c>
      <c r="M15" s="47">
        <v>73.549628177423472</v>
      </c>
      <c r="N15" s="47">
        <v>73.938034518718126</v>
      </c>
      <c r="O15" s="47">
        <v>73.858373882525697</v>
      </c>
    </row>
    <row r="16" spans="1:15" x14ac:dyDescent="0.2">
      <c r="A16" s="16">
        <v>8</v>
      </c>
      <c r="B16" s="47">
        <v>74.979813287239296</v>
      </c>
      <c r="C16" s="47">
        <v>73.962108133666618</v>
      </c>
      <c r="D16" s="47">
        <v>73.871606145709578</v>
      </c>
      <c r="E16" s="47">
        <v>73.016547296802216</v>
      </c>
      <c r="F16" s="47">
        <v>73.293523306203014</v>
      </c>
      <c r="G16" s="47">
        <v>74.417313361172631</v>
      </c>
      <c r="H16" s="47">
        <v>73.71231416353487</v>
      </c>
      <c r="I16" s="47">
        <v>73.543165988301368</v>
      </c>
      <c r="J16" s="47">
        <v>73.580396976434471</v>
      </c>
      <c r="K16" s="47">
        <v>72.934098028076306</v>
      </c>
      <c r="L16" s="47">
        <v>73.147998111515449</v>
      </c>
      <c r="M16" s="47">
        <v>72.549628177423472</v>
      </c>
      <c r="N16" s="47">
        <v>72.938034518718126</v>
      </c>
      <c r="O16" s="47">
        <v>72.858373882525697</v>
      </c>
    </row>
    <row r="17" spans="1:15" x14ac:dyDescent="0.2">
      <c r="A17" s="16">
        <v>9</v>
      </c>
      <c r="B17" s="47">
        <v>73.979813287239296</v>
      </c>
      <c r="C17" s="47">
        <v>72.962108133666618</v>
      </c>
      <c r="D17" s="47">
        <v>72.871606145709578</v>
      </c>
      <c r="E17" s="47">
        <v>72.016547296802216</v>
      </c>
      <c r="F17" s="47">
        <v>72.293523306203014</v>
      </c>
      <c r="G17" s="47">
        <v>73.484941278245984</v>
      </c>
      <c r="H17" s="47">
        <v>72.71231416353487</v>
      </c>
      <c r="I17" s="47">
        <v>72.543165988301368</v>
      </c>
      <c r="J17" s="47">
        <v>72.65325878797627</v>
      </c>
      <c r="K17" s="47">
        <v>71.934098028076306</v>
      </c>
      <c r="L17" s="47">
        <v>72.303978783789248</v>
      </c>
      <c r="M17" s="47">
        <v>71.549628177423457</v>
      </c>
      <c r="N17" s="47">
        <v>71.938034518718112</v>
      </c>
      <c r="O17" s="47">
        <v>71.858373882525697</v>
      </c>
    </row>
    <row r="18" spans="1:15" x14ac:dyDescent="0.2">
      <c r="A18" s="16">
        <v>10</v>
      </c>
      <c r="B18" s="42">
        <v>72.979813287239296</v>
      </c>
      <c r="C18" s="42">
        <v>72.02380094891771</v>
      </c>
      <c r="D18" s="42">
        <v>71.871606145709578</v>
      </c>
      <c r="E18" s="42">
        <v>71.016547296802216</v>
      </c>
      <c r="F18" s="42">
        <v>71.293523306203014</v>
      </c>
      <c r="G18" s="42">
        <v>72.484941278245984</v>
      </c>
      <c r="H18" s="42">
        <v>71.71231416353487</v>
      </c>
      <c r="I18" s="42">
        <v>71.543165988301368</v>
      </c>
      <c r="J18" s="42">
        <v>71.65325878797627</v>
      </c>
      <c r="K18" s="42">
        <v>70.934098028076306</v>
      </c>
      <c r="L18" s="42">
        <v>71.303978783789248</v>
      </c>
      <c r="M18" s="42">
        <v>70.630458243609382</v>
      </c>
      <c r="N18" s="42">
        <v>70.938034518718112</v>
      </c>
      <c r="O18" s="42">
        <v>70.858373882525697</v>
      </c>
    </row>
    <row r="19" spans="1:15" x14ac:dyDescent="0.2">
      <c r="A19" s="16">
        <v>11</v>
      </c>
      <c r="B19" s="47">
        <v>71.979813287239296</v>
      </c>
      <c r="C19" s="47">
        <v>71.02380094891771</v>
      </c>
      <c r="D19" s="47">
        <v>70.871606145709578</v>
      </c>
      <c r="E19" s="47">
        <v>70.016547296802216</v>
      </c>
      <c r="F19" s="47">
        <v>70.293523306203014</v>
      </c>
      <c r="G19" s="47">
        <v>71.484941278245998</v>
      </c>
      <c r="H19" s="47">
        <v>70.71231416353487</v>
      </c>
      <c r="I19" s="47">
        <v>70.543165988301368</v>
      </c>
      <c r="J19" s="47">
        <v>70.65325878797627</v>
      </c>
      <c r="K19" s="47">
        <v>69.934098028076306</v>
      </c>
      <c r="L19" s="47">
        <v>70.303978783789248</v>
      </c>
      <c r="M19" s="47">
        <v>69.630458243609382</v>
      </c>
      <c r="N19" s="47">
        <v>70.034723653266809</v>
      </c>
      <c r="O19" s="47">
        <v>69.858373882525697</v>
      </c>
    </row>
    <row r="20" spans="1:15" x14ac:dyDescent="0.2">
      <c r="A20" s="16">
        <v>12</v>
      </c>
      <c r="B20" s="47">
        <v>70.979813287239296</v>
      </c>
      <c r="C20" s="47">
        <v>70.023800948917724</v>
      </c>
      <c r="D20" s="47">
        <v>69.871606145709563</v>
      </c>
      <c r="E20" s="47">
        <v>69.016547296802216</v>
      </c>
      <c r="F20" s="47">
        <v>69.293523306203014</v>
      </c>
      <c r="G20" s="47">
        <v>70.484941278245998</v>
      </c>
      <c r="H20" s="47">
        <v>69.71231416353487</v>
      </c>
      <c r="I20" s="47">
        <v>69.543165988301368</v>
      </c>
      <c r="J20" s="47">
        <v>69.65325878797627</v>
      </c>
      <c r="K20" s="47">
        <v>68.934098028076292</v>
      </c>
      <c r="L20" s="47">
        <v>69.303978783789248</v>
      </c>
      <c r="M20" s="47">
        <v>68.630458243609382</v>
      </c>
      <c r="N20" s="47">
        <v>69.034723653266809</v>
      </c>
      <c r="O20" s="47">
        <v>68.858373882525697</v>
      </c>
    </row>
    <row r="21" spans="1:15" x14ac:dyDescent="0.2">
      <c r="A21" s="16">
        <v>13</v>
      </c>
      <c r="B21" s="47">
        <v>69.979813287239296</v>
      </c>
      <c r="C21" s="47">
        <v>69.023800948917724</v>
      </c>
      <c r="D21" s="47">
        <v>68.871606145709563</v>
      </c>
      <c r="E21" s="47">
        <v>68.016547296802216</v>
      </c>
      <c r="F21" s="47">
        <v>68.293523306203014</v>
      </c>
      <c r="G21" s="47">
        <v>69.553790212115388</v>
      </c>
      <c r="H21" s="47">
        <v>68.71231416353487</v>
      </c>
      <c r="I21" s="47">
        <v>68.543165988301354</v>
      </c>
      <c r="J21" s="47">
        <v>68.65325878797627</v>
      </c>
      <c r="K21" s="47">
        <v>67.934098028076292</v>
      </c>
      <c r="L21" s="47">
        <v>68.303978783789233</v>
      </c>
      <c r="M21" s="47">
        <v>67.630458243609382</v>
      </c>
      <c r="N21" s="47">
        <v>68.034723653266809</v>
      </c>
      <c r="O21" s="47">
        <v>67.858373882525697</v>
      </c>
    </row>
    <row r="22" spans="1:15" x14ac:dyDescent="0.2">
      <c r="A22" s="16">
        <v>14</v>
      </c>
      <c r="B22" s="47">
        <v>68.979813287239296</v>
      </c>
      <c r="C22" s="47">
        <v>68.023800948917724</v>
      </c>
      <c r="D22" s="47">
        <v>67.934994646533966</v>
      </c>
      <c r="E22" s="47">
        <v>67.016547296802216</v>
      </c>
      <c r="F22" s="47">
        <v>67.293523306203014</v>
      </c>
      <c r="G22" s="47">
        <v>68.553790212115388</v>
      </c>
      <c r="H22" s="47">
        <v>67.71231416353487</v>
      </c>
      <c r="I22" s="47">
        <v>67.543165988301354</v>
      </c>
      <c r="J22" s="47">
        <v>67.739474169112228</v>
      </c>
      <c r="K22" s="47">
        <v>66.934098028076292</v>
      </c>
      <c r="L22" s="47">
        <v>67.303978783789233</v>
      </c>
      <c r="M22" s="47">
        <v>66.630458243609382</v>
      </c>
      <c r="N22" s="47">
        <v>67.034723653266809</v>
      </c>
      <c r="O22" s="47">
        <v>66.858373882525697</v>
      </c>
    </row>
    <row r="23" spans="1:15" x14ac:dyDescent="0.2">
      <c r="A23" s="16">
        <v>15</v>
      </c>
      <c r="B23" s="42">
        <v>67.979813287239296</v>
      </c>
      <c r="C23" s="42">
        <v>67.023800948917739</v>
      </c>
      <c r="D23" s="42">
        <v>66.998426014084416</v>
      </c>
      <c r="E23" s="42">
        <v>66.016547296802216</v>
      </c>
      <c r="F23" s="42">
        <v>66.293523306203014</v>
      </c>
      <c r="G23" s="42">
        <v>67.553790212115388</v>
      </c>
      <c r="H23" s="42">
        <v>66.71231416353487</v>
      </c>
      <c r="I23" s="42">
        <v>66.543165988301354</v>
      </c>
      <c r="J23" s="42">
        <v>66.739474169112228</v>
      </c>
      <c r="K23" s="42">
        <v>65.934098028076292</v>
      </c>
      <c r="L23" s="42">
        <v>66.303978783789233</v>
      </c>
      <c r="M23" s="42">
        <v>65.630458243609397</v>
      </c>
      <c r="N23" s="42">
        <v>66.034723653266809</v>
      </c>
      <c r="O23" s="42">
        <v>65.858373882525697</v>
      </c>
    </row>
    <row r="24" spans="1:15" x14ac:dyDescent="0.2">
      <c r="A24" s="16">
        <v>16</v>
      </c>
      <c r="B24" s="47">
        <v>66.979813287239296</v>
      </c>
      <c r="C24" s="47">
        <v>66.023800948917739</v>
      </c>
      <c r="D24" s="47">
        <v>65.998426014084416</v>
      </c>
      <c r="E24" s="47">
        <v>65.016547296802216</v>
      </c>
      <c r="F24" s="47">
        <v>65.293523306203014</v>
      </c>
      <c r="G24" s="47">
        <v>66.553790212115388</v>
      </c>
      <c r="H24" s="47">
        <v>65.71231416353487</v>
      </c>
      <c r="I24" s="47">
        <v>65.543165988301354</v>
      </c>
      <c r="J24" s="47">
        <v>65.739474169112228</v>
      </c>
      <c r="K24" s="47">
        <v>64.934098028076278</v>
      </c>
      <c r="L24" s="47">
        <v>65.403155842996156</v>
      </c>
      <c r="M24" s="47">
        <v>64.630458243609397</v>
      </c>
      <c r="N24" s="47">
        <v>65.034723653266823</v>
      </c>
      <c r="O24" s="47">
        <v>64.858373882525683</v>
      </c>
    </row>
    <row r="25" spans="1:15" x14ac:dyDescent="0.2">
      <c r="A25" s="16">
        <v>17</v>
      </c>
      <c r="B25" s="47">
        <v>65.979813287239296</v>
      </c>
      <c r="C25" s="47">
        <v>65.083911101736149</v>
      </c>
      <c r="D25" s="47">
        <v>64.998426014084416</v>
      </c>
      <c r="E25" s="47">
        <v>64.016547296802216</v>
      </c>
      <c r="F25" s="47">
        <v>64.293523306203014</v>
      </c>
      <c r="G25" s="47">
        <v>65.553790212115388</v>
      </c>
      <c r="H25" s="47">
        <v>64.712314163534884</v>
      </c>
      <c r="I25" s="47">
        <v>64.543165988301354</v>
      </c>
      <c r="J25" s="47">
        <v>64.739474169112228</v>
      </c>
      <c r="K25" s="47">
        <v>63.934098028076278</v>
      </c>
      <c r="L25" s="47">
        <v>64.500828011307675</v>
      </c>
      <c r="M25" s="47">
        <v>63.630458243609397</v>
      </c>
      <c r="N25" s="47">
        <v>64.034723653266823</v>
      </c>
      <c r="O25" s="47">
        <v>63.85837388252569</v>
      </c>
    </row>
    <row r="26" spans="1:15" x14ac:dyDescent="0.2">
      <c r="A26" s="16">
        <v>18</v>
      </c>
      <c r="B26" s="47">
        <v>64.979813287239296</v>
      </c>
      <c r="C26" s="47">
        <v>64.083911101736163</v>
      </c>
      <c r="D26" s="47">
        <v>63.998426014084416</v>
      </c>
      <c r="E26" s="47">
        <v>63.016547296802223</v>
      </c>
      <c r="F26" s="47">
        <v>63.293523306203021</v>
      </c>
      <c r="G26" s="47">
        <v>64.553790212115388</v>
      </c>
      <c r="H26" s="47">
        <v>63.801497933206456</v>
      </c>
      <c r="I26" s="47">
        <v>63.543165988301354</v>
      </c>
      <c r="J26" s="47">
        <v>63.739474169112228</v>
      </c>
      <c r="K26" s="47">
        <v>62.934098028076278</v>
      </c>
      <c r="L26" s="47">
        <v>63.500828011307682</v>
      </c>
      <c r="M26" s="47">
        <v>62.630458243609397</v>
      </c>
      <c r="N26" s="47">
        <v>63.034723653266823</v>
      </c>
      <c r="O26" s="47">
        <v>62.85837388252569</v>
      </c>
    </row>
    <row r="27" spans="1:15" x14ac:dyDescent="0.2">
      <c r="A27" s="16">
        <v>19</v>
      </c>
      <c r="B27" s="47">
        <v>63.979813287239296</v>
      </c>
      <c r="C27" s="47">
        <v>63.083911101736163</v>
      </c>
      <c r="D27" s="47">
        <v>63.066328853356659</v>
      </c>
      <c r="E27" s="47">
        <v>62.016547296802223</v>
      </c>
      <c r="F27" s="47">
        <v>62.293523306203021</v>
      </c>
      <c r="G27" s="47">
        <v>63.553790212115381</v>
      </c>
      <c r="H27" s="47">
        <v>62.893172803493506</v>
      </c>
      <c r="I27" s="47">
        <v>62.543165988301347</v>
      </c>
      <c r="J27" s="47">
        <v>62.739474169112228</v>
      </c>
      <c r="K27" s="47">
        <v>61.934098028076271</v>
      </c>
      <c r="L27" s="47">
        <v>62.500828011307682</v>
      </c>
      <c r="M27" s="47">
        <v>61.630458243609404</v>
      </c>
      <c r="N27" s="47">
        <v>62.034723653266823</v>
      </c>
      <c r="O27" s="47">
        <v>61.85837388252569</v>
      </c>
    </row>
    <row r="28" spans="1:15" x14ac:dyDescent="0.2">
      <c r="A28" s="16">
        <v>20</v>
      </c>
      <c r="B28" s="42">
        <v>62.979813287239296</v>
      </c>
      <c r="C28" s="42">
        <v>62.083911101736163</v>
      </c>
      <c r="D28" s="42">
        <v>62.066328853356659</v>
      </c>
      <c r="E28" s="42">
        <v>61.016547296802223</v>
      </c>
      <c r="F28" s="42">
        <v>61.293523306203021</v>
      </c>
      <c r="G28" s="42">
        <v>62.642660952372061</v>
      </c>
      <c r="H28" s="42">
        <v>61.893172803493506</v>
      </c>
      <c r="I28" s="42">
        <v>61.543165988301347</v>
      </c>
      <c r="J28" s="42">
        <v>61.739474169112228</v>
      </c>
      <c r="K28" s="42">
        <v>60.934098028076271</v>
      </c>
      <c r="L28" s="42">
        <v>61.500828011307689</v>
      </c>
      <c r="M28" s="42">
        <v>60.630458243609404</v>
      </c>
      <c r="N28" s="42">
        <v>61.138230337292505</v>
      </c>
      <c r="O28" s="42">
        <v>60.85837388252569</v>
      </c>
    </row>
    <row r="29" spans="1:15" x14ac:dyDescent="0.2">
      <c r="A29" s="16">
        <v>21</v>
      </c>
      <c r="B29" s="47">
        <v>61.979813287239296</v>
      </c>
      <c r="C29" s="47">
        <v>61.08391110173617</v>
      </c>
      <c r="D29" s="47">
        <v>61.066328853356659</v>
      </c>
      <c r="E29" s="47">
        <v>60.016547296802223</v>
      </c>
      <c r="F29" s="47">
        <v>60.376973578414692</v>
      </c>
      <c r="G29" s="47">
        <v>61.642660952372061</v>
      </c>
      <c r="H29" s="47">
        <v>60.893172803493506</v>
      </c>
      <c r="I29" s="47">
        <v>60.543165988301347</v>
      </c>
      <c r="J29" s="47">
        <v>60.739474169112228</v>
      </c>
      <c r="K29" s="47">
        <v>59.934098028076264</v>
      </c>
      <c r="L29" s="47">
        <v>60.500828011307689</v>
      </c>
      <c r="M29" s="47">
        <v>59.729847430788922</v>
      </c>
      <c r="N29" s="47">
        <v>60.138230337292505</v>
      </c>
      <c r="O29" s="47">
        <v>59.85837388252569</v>
      </c>
    </row>
    <row r="30" spans="1:15" x14ac:dyDescent="0.2">
      <c r="A30" s="16">
        <v>22</v>
      </c>
      <c r="B30" s="47">
        <v>60.979813287239296</v>
      </c>
      <c r="C30" s="47">
        <v>60.08391110173617</v>
      </c>
      <c r="D30" s="47">
        <v>60.066328853356659</v>
      </c>
      <c r="E30" s="47">
        <v>59.01654729680223</v>
      </c>
      <c r="F30" s="47">
        <v>59.376973578414692</v>
      </c>
      <c r="G30" s="47">
        <v>60.642660952372069</v>
      </c>
      <c r="H30" s="47">
        <v>59.893172803493506</v>
      </c>
      <c r="I30" s="47">
        <v>59.543165988301347</v>
      </c>
      <c r="J30" s="47">
        <v>59.739474169112228</v>
      </c>
      <c r="K30" s="47">
        <v>58.934098028076264</v>
      </c>
      <c r="L30" s="47">
        <v>59.500828011307696</v>
      </c>
      <c r="M30" s="47">
        <v>58.729847430788915</v>
      </c>
      <c r="N30" s="47">
        <v>59.138230337292498</v>
      </c>
      <c r="O30" s="47">
        <v>58.85837388252569</v>
      </c>
    </row>
    <row r="31" spans="1:15" x14ac:dyDescent="0.2">
      <c r="A31" s="16">
        <v>23</v>
      </c>
      <c r="B31" s="47">
        <v>59.979813287239296</v>
      </c>
      <c r="C31" s="47">
        <v>59.083911101736177</v>
      </c>
      <c r="D31" s="47">
        <v>59.066328853356666</v>
      </c>
      <c r="E31" s="47">
        <v>58.099339002859672</v>
      </c>
      <c r="F31" s="47">
        <v>58.376973578414692</v>
      </c>
      <c r="G31" s="47">
        <v>59.642660952372076</v>
      </c>
      <c r="H31" s="47">
        <v>58.893172803493506</v>
      </c>
      <c r="I31" s="47">
        <v>58.54316598830134</v>
      </c>
      <c r="J31" s="47">
        <v>58.739474169112228</v>
      </c>
      <c r="K31" s="47">
        <v>58.129366526081533</v>
      </c>
      <c r="L31" s="47">
        <v>58.500828011307703</v>
      </c>
      <c r="M31" s="47">
        <v>57.729847430788915</v>
      </c>
      <c r="N31" s="47">
        <v>58.232579863177115</v>
      </c>
      <c r="O31" s="47">
        <v>57.85837388252569</v>
      </c>
    </row>
    <row r="32" spans="1:15" x14ac:dyDescent="0.2">
      <c r="A32" s="16">
        <v>24</v>
      </c>
      <c r="B32" s="47">
        <v>58.979813287239296</v>
      </c>
      <c r="C32" s="47">
        <v>58.083911101736177</v>
      </c>
      <c r="D32" s="47">
        <v>58.066328853356666</v>
      </c>
      <c r="E32" s="47">
        <v>57.099339002859672</v>
      </c>
      <c r="F32" s="47">
        <v>57.464335047967012</v>
      </c>
      <c r="G32" s="47">
        <v>58.843655552040282</v>
      </c>
      <c r="H32" s="47">
        <v>57.893172803493506</v>
      </c>
      <c r="I32" s="47">
        <v>57.54316598830134</v>
      </c>
      <c r="J32" s="47">
        <v>57.739474169112228</v>
      </c>
      <c r="K32" s="47">
        <v>57.129366526081533</v>
      </c>
      <c r="L32" s="47">
        <v>57.500828011307703</v>
      </c>
      <c r="M32" s="47">
        <v>56.729847430788908</v>
      </c>
      <c r="N32" s="47">
        <v>57.232579863177115</v>
      </c>
      <c r="O32" s="47">
        <v>56.858373882525683</v>
      </c>
    </row>
    <row r="33" spans="1:15" x14ac:dyDescent="0.2">
      <c r="A33" s="16">
        <v>25</v>
      </c>
      <c r="B33" s="42">
        <v>58.055370273683046</v>
      </c>
      <c r="C33" s="42">
        <v>57.083911101736184</v>
      </c>
      <c r="D33" s="42">
        <v>57.066328853356666</v>
      </c>
      <c r="E33" s="42">
        <v>56.184739508909786</v>
      </c>
      <c r="F33" s="42">
        <v>56.658421368403019</v>
      </c>
      <c r="G33" s="42">
        <v>57.843655552040289</v>
      </c>
      <c r="H33" s="42">
        <v>56.985222799970636</v>
      </c>
      <c r="I33" s="42">
        <v>56.54316598830134</v>
      </c>
      <c r="J33" s="42">
        <v>56.839630729338147</v>
      </c>
      <c r="K33" s="42">
        <v>56.129366526081533</v>
      </c>
      <c r="L33" s="42">
        <v>56.500828011307711</v>
      </c>
      <c r="M33" s="42">
        <v>55.81497967519585</v>
      </c>
      <c r="N33" s="42">
        <v>56.232579863177115</v>
      </c>
      <c r="O33" s="42">
        <v>55.858373882525683</v>
      </c>
    </row>
    <row r="34" spans="1:15" x14ac:dyDescent="0.2">
      <c r="A34" s="16">
        <v>26</v>
      </c>
      <c r="B34" s="47">
        <v>57.055370273683053</v>
      </c>
      <c r="C34" s="47">
        <v>56.083911101736184</v>
      </c>
      <c r="D34" s="47">
        <v>56.151885568279248</v>
      </c>
      <c r="E34" s="47">
        <v>55.184739508909793</v>
      </c>
      <c r="F34" s="47">
        <v>55.658421368403012</v>
      </c>
      <c r="G34" s="47">
        <v>56.843655552040296</v>
      </c>
      <c r="H34" s="47">
        <v>55.985222799970636</v>
      </c>
      <c r="I34" s="47">
        <v>55.54316598830134</v>
      </c>
      <c r="J34" s="47">
        <v>55.83963072933814</v>
      </c>
      <c r="K34" s="47">
        <v>55.129366526081533</v>
      </c>
      <c r="L34" s="47">
        <v>55.500828011307711</v>
      </c>
      <c r="M34" s="47">
        <v>54.814979675195858</v>
      </c>
      <c r="N34" s="47">
        <v>55.311689273912634</v>
      </c>
      <c r="O34" s="47">
        <v>54.858373882525683</v>
      </c>
    </row>
    <row r="35" spans="1:15" x14ac:dyDescent="0.2">
      <c r="A35" s="16">
        <v>27</v>
      </c>
      <c r="B35" s="47">
        <v>56.05537027368306</v>
      </c>
      <c r="C35" s="47">
        <v>55.083911101736192</v>
      </c>
      <c r="D35" s="47">
        <v>55.151885568279248</v>
      </c>
      <c r="E35" s="47">
        <v>54.184739508909793</v>
      </c>
      <c r="F35" s="47">
        <v>54.658421368403005</v>
      </c>
      <c r="G35" s="47">
        <v>55.93245563959276</v>
      </c>
      <c r="H35" s="47">
        <v>54.985222799970629</v>
      </c>
      <c r="I35" s="47">
        <v>54.635909317683478</v>
      </c>
      <c r="J35" s="47">
        <v>54.839630729338133</v>
      </c>
      <c r="K35" s="47">
        <v>54.129366526081533</v>
      </c>
      <c r="L35" s="47">
        <v>54.577218050212302</v>
      </c>
      <c r="M35" s="47">
        <v>53.814979675195858</v>
      </c>
      <c r="N35" s="47">
        <v>54.311689273912634</v>
      </c>
      <c r="O35" s="47">
        <v>53.858373882525683</v>
      </c>
    </row>
    <row r="36" spans="1:15" x14ac:dyDescent="0.2">
      <c r="A36" s="16">
        <v>28</v>
      </c>
      <c r="B36" s="47">
        <v>55.05537027368306</v>
      </c>
      <c r="C36" s="47">
        <v>54.083911101736192</v>
      </c>
      <c r="D36" s="47">
        <v>54.151885568279248</v>
      </c>
      <c r="E36" s="47">
        <v>53.1847395089098</v>
      </c>
      <c r="F36" s="47">
        <v>53.658421368403005</v>
      </c>
      <c r="G36" s="47">
        <v>54.932455639592767</v>
      </c>
      <c r="H36" s="47">
        <v>54.075805049014626</v>
      </c>
      <c r="I36" s="47">
        <v>53.635909317683478</v>
      </c>
      <c r="J36" s="47">
        <v>53.997709655096209</v>
      </c>
      <c r="K36" s="47">
        <v>53.12936652608154</v>
      </c>
      <c r="L36" s="47">
        <v>53.577218050212302</v>
      </c>
      <c r="M36" s="47">
        <v>52.814979675195865</v>
      </c>
      <c r="N36" s="47">
        <v>53.311689273912634</v>
      </c>
      <c r="O36" s="47">
        <v>52.858373882525683</v>
      </c>
    </row>
    <row r="37" spans="1:15" x14ac:dyDescent="0.2">
      <c r="A37" s="16">
        <v>29</v>
      </c>
      <c r="B37" s="47">
        <v>54.055370273683067</v>
      </c>
      <c r="C37" s="47">
        <v>53.083911101736199</v>
      </c>
      <c r="D37" s="47">
        <v>53.151885568279248</v>
      </c>
      <c r="E37" s="47">
        <v>52.1847395089098</v>
      </c>
      <c r="F37" s="47">
        <v>52.743001195560375</v>
      </c>
      <c r="G37" s="47">
        <v>53.932455639592767</v>
      </c>
      <c r="H37" s="47">
        <v>53.075805049014626</v>
      </c>
      <c r="I37" s="47">
        <v>52.635909317683478</v>
      </c>
      <c r="J37" s="47">
        <v>52.997709655096209</v>
      </c>
      <c r="K37" s="47">
        <v>52.12936652608154</v>
      </c>
      <c r="L37" s="47">
        <v>52.642624357113363</v>
      </c>
      <c r="M37" s="47">
        <v>51.814979675195872</v>
      </c>
      <c r="N37" s="47">
        <v>52.368445522460632</v>
      </c>
      <c r="O37" s="47">
        <v>51.858373882525683</v>
      </c>
    </row>
    <row r="38" spans="1:15" x14ac:dyDescent="0.2">
      <c r="A38" s="16">
        <v>30</v>
      </c>
      <c r="B38" s="42">
        <v>53.055370273683067</v>
      </c>
      <c r="C38" s="42">
        <v>52.083911101736199</v>
      </c>
      <c r="D38" s="42">
        <v>52.151885568279248</v>
      </c>
      <c r="E38" s="42">
        <v>51.184739508909807</v>
      </c>
      <c r="F38" s="42">
        <v>51.743001195560375</v>
      </c>
      <c r="G38" s="42">
        <v>52.932455639592774</v>
      </c>
      <c r="H38" s="42">
        <v>52.075805049014619</v>
      </c>
      <c r="I38" s="42">
        <v>51.635909317683478</v>
      </c>
      <c r="J38" s="42">
        <v>51.997709655096209</v>
      </c>
      <c r="K38" s="42">
        <v>51.12936652608154</v>
      </c>
      <c r="L38" s="42">
        <v>51.642624357113363</v>
      </c>
      <c r="M38" s="42">
        <v>50.814979675195872</v>
      </c>
      <c r="N38" s="42">
        <v>51.368445522460625</v>
      </c>
      <c r="O38" s="42">
        <v>50.858373882525683</v>
      </c>
    </row>
    <row r="39" spans="1:15" x14ac:dyDescent="0.2">
      <c r="A39" s="16">
        <v>31</v>
      </c>
      <c r="B39" s="47">
        <v>52.055370273683074</v>
      </c>
      <c r="C39" s="47">
        <v>51.083911101736206</v>
      </c>
      <c r="D39" s="47">
        <v>51.151885568279248</v>
      </c>
      <c r="E39" s="47">
        <v>50.184739508909814</v>
      </c>
      <c r="F39" s="47">
        <v>50.743001195560367</v>
      </c>
      <c r="G39" s="47">
        <v>51.932455639592774</v>
      </c>
      <c r="H39" s="47">
        <v>51.075805049014619</v>
      </c>
      <c r="I39" s="47">
        <v>50.76924936805554</v>
      </c>
      <c r="J39" s="47">
        <v>51.061841298502308</v>
      </c>
      <c r="K39" s="47">
        <v>50.12936652608154</v>
      </c>
      <c r="L39" s="47">
        <v>50.642624357113363</v>
      </c>
      <c r="M39" s="47">
        <v>49.814979675195879</v>
      </c>
      <c r="N39" s="47">
        <v>50.414026566835595</v>
      </c>
      <c r="O39" s="47">
        <v>49.858373882525683</v>
      </c>
    </row>
    <row r="40" spans="1:15" x14ac:dyDescent="0.2">
      <c r="A40" s="16">
        <v>32</v>
      </c>
      <c r="B40" s="47">
        <v>51.055370273683081</v>
      </c>
      <c r="C40" s="47">
        <v>50.083911101736206</v>
      </c>
      <c r="D40" s="47">
        <v>50.151885568279248</v>
      </c>
      <c r="E40" s="47">
        <v>49.184739508909814</v>
      </c>
      <c r="F40" s="47">
        <v>49.743001195560367</v>
      </c>
      <c r="G40" s="47">
        <v>50.932455639592781</v>
      </c>
      <c r="H40" s="47">
        <v>50.075805049014612</v>
      </c>
      <c r="I40" s="47">
        <v>49.76924936805554</v>
      </c>
      <c r="J40" s="47">
        <v>50.117251535541762</v>
      </c>
      <c r="K40" s="47">
        <v>49.12936652608154</v>
      </c>
      <c r="L40" s="47">
        <v>49.642624357113355</v>
      </c>
      <c r="M40" s="47">
        <v>48.857310129852699</v>
      </c>
      <c r="N40" s="47">
        <v>49.456077136816077</v>
      </c>
      <c r="O40" s="47">
        <v>48.858373882525683</v>
      </c>
    </row>
    <row r="41" spans="1:15" x14ac:dyDescent="0.2">
      <c r="A41" s="16">
        <v>33</v>
      </c>
      <c r="B41" s="47">
        <v>50.055370273683081</v>
      </c>
      <c r="C41" s="47">
        <v>49.083911101736213</v>
      </c>
      <c r="D41" s="47">
        <v>49.151885568279248</v>
      </c>
      <c r="E41" s="47">
        <v>48.184739508909821</v>
      </c>
      <c r="F41" s="47">
        <v>48.743001195560367</v>
      </c>
      <c r="G41" s="47">
        <v>49.932455639592781</v>
      </c>
      <c r="H41" s="47">
        <v>49.075805049014605</v>
      </c>
      <c r="I41" s="47">
        <v>48.769249368055533</v>
      </c>
      <c r="J41" s="47">
        <v>49.117251535541754</v>
      </c>
      <c r="K41" s="47">
        <v>48.171506358426498</v>
      </c>
      <c r="L41" s="47">
        <v>48.724528731041886</v>
      </c>
      <c r="M41" s="47">
        <v>47.857310129852706</v>
      </c>
      <c r="N41" s="47">
        <v>48.493808217461023</v>
      </c>
      <c r="O41" s="47">
        <v>47.89564430555653</v>
      </c>
    </row>
    <row r="42" spans="1:15" x14ac:dyDescent="0.2">
      <c r="A42" s="16">
        <v>34</v>
      </c>
      <c r="B42" s="47">
        <v>49.055370273683089</v>
      </c>
      <c r="C42" s="47">
        <v>48.083911101736213</v>
      </c>
      <c r="D42" s="47">
        <v>48.151885568279248</v>
      </c>
      <c r="E42" s="47">
        <v>47.184739508909821</v>
      </c>
      <c r="F42" s="47">
        <v>47.79748228104377</v>
      </c>
      <c r="G42" s="47">
        <v>48.932455639592789</v>
      </c>
      <c r="H42" s="47">
        <v>48.075805049014605</v>
      </c>
      <c r="I42" s="47">
        <v>47.769249368055533</v>
      </c>
      <c r="J42" s="47">
        <v>48.158786991787423</v>
      </c>
      <c r="K42" s="47">
        <v>47.171506358426498</v>
      </c>
      <c r="L42" s="47">
        <v>47.762204144113007</v>
      </c>
      <c r="M42" s="47">
        <v>46.857310129852706</v>
      </c>
      <c r="N42" s="47">
        <v>47.49380821746103</v>
      </c>
      <c r="O42" s="47">
        <v>46.89564430555653</v>
      </c>
    </row>
    <row r="43" spans="1:15" x14ac:dyDescent="0.2">
      <c r="A43" s="16">
        <v>35</v>
      </c>
      <c r="B43" s="42">
        <v>48.055370273683081</v>
      </c>
      <c r="C43" s="42">
        <v>47.08391110173622</v>
      </c>
      <c r="D43" s="42">
        <v>47.151885568279248</v>
      </c>
      <c r="E43" s="42">
        <v>46.235567822339689</v>
      </c>
      <c r="F43" s="42">
        <v>46.797482281043777</v>
      </c>
      <c r="G43" s="42">
        <v>47.982232058544064</v>
      </c>
      <c r="H43" s="42">
        <v>47.075805049014598</v>
      </c>
      <c r="I43" s="42">
        <v>46.769249368055526</v>
      </c>
      <c r="J43" s="42">
        <v>47.158786991787423</v>
      </c>
      <c r="K43" s="42">
        <v>46.171506358426498</v>
      </c>
      <c r="L43" s="42">
        <v>46.762204144113014</v>
      </c>
      <c r="M43" s="42">
        <v>45.857310129852713</v>
      </c>
      <c r="N43" s="42">
        <v>46.49380821746103</v>
      </c>
      <c r="O43" s="42">
        <v>45.89564430555653</v>
      </c>
    </row>
    <row r="44" spans="1:15" x14ac:dyDescent="0.2">
      <c r="A44" s="16">
        <v>36</v>
      </c>
      <c r="B44" s="47">
        <v>47.155260215207008</v>
      </c>
      <c r="C44" s="47">
        <v>46.08391110173622</v>
      </c>
      <c r="D44" s="47">
        <v>46.151885568279248</v>
      </c>
      <c r="E44" s="47">
        <v>45.282470688316259</v>
      </c>
      <c r="F44" s="47">
        <v>45.797482281043777</v>
      </c>
      <c r="G44" s="47">
        <v>47.024626908596339</v>
      </c>
      <c r="H44" s="47">
        <v>46.075805049014598</v>
      </c>
      <c r="I44" s="47">
        <v>45.769249368055526</v>
      </c>
      <c r="J44" s="47">
        <v>46.158786991787423</v>
      </c>
      <c r="K44" s="47">
        <v>45.204128862968233</v>
      </c>
      <c r="L44" s="47">
        <v>45.762204144113014</v>
      </c>
      <c r="M44" s="47">
        <v>44.886734268762773</v>
      </c>
      <c r="N44" s="47">
        <v>45.49380821746103</v>
      </c>
      <c r="O44" s="47">
        <v>44.89564430555653</v>
      </c>
    </row>
    <row r="45" spans="1:15" x14ac:dyDescent="0.2">
      <c r="A45" s="16">
        <v>37</v>
      </c>
      <c r="B45" s="47">
        <v>46.155260215207001</v>
      </c>
      <c r="C45" s="47">
        <v>45.083911101736227</v>
      </c>
      <c r="D45" s="47">
        <v>45.241406554272963</v>
      </c>
      <c r="E45" s="47">
        <v>44.366801157770041</v>
      </c>
      <c r="F45" s="47">
        <v>44.797482281043777</v>
      </c>
      <c r="G45" s="47">
        <v>46.062146769006496</v>
      </c>
      <c r="H45" s="47">
        <v>45.075805049014591</v>
      </c>
      <c r="I45" s="47">
        <v>44.769249368055526</v>
      </c>
      <c r="J45" s="47">
        <v>45.158786991787423</v>
      </c>
      <c r="K45" s="47">
        <v>44.204128862968233</v>
      </c>
      <c r="L45" s="47">
        <v>44.762204144113014</v>
      </c>
      <c r="M45" s="47">
        <v>43.914907378422413</v>
      </c>
      <c r="N45" s="47">
        <v>44.524552193011054</v>
      </c>
      <c r="O45" s="47">
        <v>43.895644305556523</v>
      </c>
    </row>
    <row r="46" spans="1:15" x14ac:dyDescent="0.2">
      <c r="A46" s="16">
        <v>38</v>
      </c>
      <c r="B46" s="47">
        <v>45.155260215206994</v>
      </c>
      <c r="C46" s="47">
        <v>44.083911101736227</v>
      </c>
      <c r="D46" s="47">
        <v>44.241406554272963</v>
      </c>
      <c r="E46" s="47">
        <v>43.439867303060268</v>
      </c>
      <c r="F46" s="47">
        <v>43.832225404401463</v>
      </c>
      <c r="G46" s="47">
        <v>45.062146769006489</v>
      </c>
      <c r="H46" s="47">
        <v>44.075805049014591</v>
      </c>
      <c r="I46" s="47">
        <v>43.769249368055519</v>
      </c>
      <c r="J46" s="47">
        <v>44.189146466288975</v>
      </c>
      <c r="K46" s="47">
        <v>43.232198309893711</v>
      </c>
      <c r="L46" s="47">
        <v>43.762204144113021</v>
      </c>
      <c r="M46" s="47">
        <v>42.914907378422406</v>
      </c>
      <c r="N46" s="47">
        <v>43.524552193011054</v>
      </c>
      <c r="O46" s="47">
        <v>42.895644305556523</v>
      </c>
    </row>
    <row r="47" spans="1:15" x14ac:dyDescent="0.2">
      <c r="A47" s="16">
        <v>39</v>
      </c>
      <c r="B47" s="47">
        <v>44.155260215206994</v>
      </c>
      <c r="C47" s="47">
        <v>43.121365001051039</v>
      </c>
      <c r="D47" s="47">
        <v>43.241406554272963</v>
      </c>
      <c r="E47" s="47">
        <v>42.439867303060268</v>
      </c>
      <c r="F47" s="47">
        <v>42.832225404401463</v>
      </c>
      <c r="G47" s="47">
        <v>44.062146769006489</v>
      </c>
      <c r="H47" s="47">
        <v>43.105930043863545</v>
      </c>
      <c r="I47" s="47">
        <v>42.769249368055519</v>
      </c>
      <c r="J47" s="47">
        <v>43.189146466288982</v>
      </c>
      <c r="K47" s="47">
        <v>42.285580194103446</v>
      </c>
      <c r="L47" s="47">
        <v>42.7903147380988</v>
      </c>
      <c r="M47" s="47">
        <v>41.914907378422399</v>
      </c>
      <c r="N47" s="47">
        <v>42.589642287100325</v>
      </c>
      <c r="O47" s="47">
        <v>41.930711008869636</v>
      </c>
    </row>
    <row r="48" spans="1:15" x14ac:dyDescent="0.2">
      <c r="A48" s="16">
        <v>40</v>
      </c>
      <c r="B48" s="42">
        <v>43.155260215206987</v>
      </c>
      <c r="C48" s="42">
        <v>42.121365001051039</v>
      </c>
      <c r="D48" s="42">
        <v>42.24140655427297</v>
      </c>
      <c r="E48" s="42">
        <v>41.439867303060261</v>
      </c>
      <c r="F48" s="42">
        <v>41.832225404401463</v>
      </c>
      <c r="G48" s="42">
        <v>43.062146769006482</v>
      </c>
      <c r="H48" s="42">
        <v>42.13397871407016</v>
      </c>
      <c r="I48" s="42">
        <v>41.769249368055512</v>
      </c>
      <c r="J48" s="42">
        <v>42.215986545802522</v>
      </c>
      <c r="K48" s="42">
        <v>41.285580194103446</v>
      </c>
      <c r="L48" s="42">
        <v>41.819073877669084</v>
      </c>
      <c r="M48" s="42">
        <v>40.914907378422399</v>
      </c>
      <c r="N48" s="42">
        <v>41.622875324831952</v>
      </c>
      <c r="O48" s="42">
        <v>40.965453743468267</v>
      </c>
    </row>
    <row r="49" spans="1:15" x14ac:dyDescent="0.2">
      <c r="A49" s="16">
        <v>41</v>
      </c>
      <c r="B49" s="47">
        <v>42.155260215206987</v>
      </c>
      <c r="C49" s="47">
        <v>41.15100188881074</v>
      </c>
      <c r="D49" s="47">
        <v>41.24140655427297</v>
      </c>
      <c r="E49" s="47">
        <v>40.439867303060261</v>
      </c>
      <c r="F49" s="47">
        <v>40.832225404401463</v>
      </c>
      <c r="G49" s="47">
        <v>42.116871483592156</v>
      </c>
      <c r="H49" s="47">
        <v>41.13397871407016</v>
      </c>
      <c r="I49" s="47">
        <v>40.769249368055519</v>
      </c>
      <c r="J49" s="47">
        <v>41.215986545802522</v>
      </c>
      <c r="K49" s="47">
        <v>40.285580194103446</v>
      </c>
      <c r="L49" s="47">
        <v>40.879305763788132</v>
      </c>
      <c r="M49" s="47">
        <v>39.914907378422406</v>
      </c>
      <c r="N49" s="47">
        <v>40.655786789677762</v>
      </c>
      <c r="O49" s="47">
        <v>39.999746500877983</v>
      </c>
    </row>
    <row r="50" spans="1:15" x14ac:dyDescent="0.2">
      <c r="A50" s="16">
        <v>42</v>
      </c>
      <c r="B50" s="47">
        <v>41.2710933693225</v>
      </c>
      <c r="C50" s="47">
        <v>40.15100188881074</v>
      </c>
      <c r="D50" s="47">
        <v>40.268414679062936</v>
      </c>
      <c r="E50" s="47">
        <v>39.439867303060261</v>
      </c>
      <c r="F50" s="47">
        <v>39.832225404401463</v>
      </c>
      <c r="G50" s="47">
        <v>41.116871483592156</v>
      </c>
      <c r="H50" s="47">
        <v>40.13397871407016</v>
      </c>
      <c r="I50" s="47">
        <v>39.847823513163917</v>
      </c>
      <c r="J50" s="47">
        <v>40.243404718560633</v>
      </c>
      <c r="K50" s="47">
        <v>39.314610168706956</v>
      </c>
      <c r="L50" s="47">
        <v>39.879305763788132</v>
      </c>
      <c r="M50" s="47">
        <v>38.945664231624448</v>
      </c>
      <c r="N50" s="47">
        <v>39.754571013022598</v>
      </c>
      <c r="O50" s="47">
        <v>39.034982670816319</v>
      </c>
    </row>
    <row r="51" spans="1:15" x14ac:dyDescent="0.2">
      <c r="A51" s="16">
        <v>43</v>
      </c>
      <c r="B51" s="47">
        <v>40.297790797357692</v>
      </c>
      <c r="C51" s="47">
        <v>39.15100188881074</v>
      </c>
      <c r="D51" s="47">
        <v>39.318627477437282</v>
      </c>
      <c r="E51" s="47">
        <v>38.488241767912427</v>
      </c>
      <c r="F51" s="47">
        <v>38.832225404401463</v>
      </c>
      <c r="G51" s="47">
        <v>40.141525123339399</v>
      </c>
      <c r="H51" s="47">
        <v>39.15946680327535</v>
      </c>
      <c r="I51" s="47">
        <v>38.847823513163917</v>
      </c>
      <c r="J51" s="47">
        <v>39.272660077205146</v>
      </c>
      <c r="K51" s="47">
        <v>38.344444611572989</v>
      </c>
      <c r="L51" s="47">
        <v>38.971206127297556</v>
      </c>
      <c r="M51" s="47">
        <v>37.945664231624448</v>
      </c>
      <c r="N51" s="47">
        <v>38.754571013022598</v>
      </c>
      <c r="O51" s="47">
        <v>38.071387944950295</v>
      </c>
    </row>
    <row r="52" spans="1:15" x14ac:dyDescent="0.2">
      <c r="A52" s="16">
        <v>44</v>
      </c>
      <c r="B52" s="47">
        <v>39.322642779718826</v>
      </c>
      <c r="C52" s="47">
        <v>38.151001888810733</v>
      </c>
      <c r="D52" s="47">
        <v>38.387724223105913</v>
      </c>
      <c r="E52" s="47">
        <v>37.53255929714723</v>
      </c>
      <c r="F52" s="47">
        <v>37.832225404401463</v>
      </c>
      <c r="G52" s="47">
        <v>39.166790595055993</v>
      </c>
      <c r="H52" s="47">
        <v>38.159466803275357</v>
      </c>
      <c r="I52" s="47">
        <v>37.932104443962082</v>
      </c>
      <c r="J52" s="47">
        <v>38.302291456706257</v>
      </c>
      <c r="K52" s="47">
        <v>37.37382694434595</v>
      </c>
      <c r="L52" s="47">
        <v>37.971206127297556</v>
      </c>
      <c r="M52" s="47">
        <v>36.977710157368243</v>
      </c>
      <c r="N52" s="47">
        <v>37.825412811194866</v>
      </c>
      <c r="O52" s="47">
        <v>37.107671274689508</v>
      </c>
    </row>
    <row r="53" spans="1:15" x14ac:dyDescent="0.2">
      <c r="A53" s="16">
        <v>45</v>
      </c>
      <c r="B53" s="42">
        <v>38.322642779718826</v>
      </c>
      <c r="C53" s="42">
        <v>37.217460861777639</v>
      </c>
      <c r="D53" s="42">
        <v>37.409396124756462</v>
      </c>
      <c r="E53" s="42">
        <v>36.575567811640163</v>
      </c>
      <c r="F53" s="42">
        <v>36.902267103096399</v>
      </c>
      <c r="G53" s="42">
        <v>38.192440207391023</v>
      </c>
      <c r="H53" s="42">
        <v>37.186905394753147</v>
      </c>
      <c r="I53" s="42">
        <v>36.960569922626689</v>
      </c>
      <c r="J53" s="42">
        <v>37.302291456706257</v>
      </c>
      <c r="K53" s="42">
        <v>36.403636020291259</v>
      </c>
      <c r="L53" s="42">
        <v>37.035534378159866</v>
      </c>
      <c r="M53" s="42">
        <v>36.044488574132309</v>
      </c>
      <c r="N53" s="42">
        <v>36.825412811194859</v>
      </c>
      <c r="O53" s="42">
        <v>36.107671274689508</v>
      </c>
    </row>
    <row r="54" spans="1:15" x14ac:dyDescent="0.2">
      <c r="A54" s="16">
        <v>46</v>
      </c>
      <c r="B54" s="47">
        <v>37.344536366958017</v>
      </c>
      <c r="C54" s="47">
        <v>36.217460861777639</v>
      </c>
      <c r="D54" s="47">
        <v>36.473839528933475</v>
      </c>
      <c r="E54" s="47">
        <v>35.575567811640163</v>
      </c>
      <c r="F54" s="47">
        <v>35.926247516207795</v>
      </c>
      <c r="G54" s="47">
        <v>37.192440207391023</v>
      </c>
      <c r="H54" s="47">
        <v>36.214304129177904</v>
      </c>
      <c r="I54" s="47">
        <v>35.960569922626696</v>
      </c>
      <c r="J54" s="47">
        <v>36.302291456706257</v>
      </c>
      <c r="K54" s="47">
        <v>35.465062258136065</v>
      </c>
      <c r="L54" s="47">
        <v>36.035534378159866</v>
      </c>
      <c r="M54" s="47">
        <v>35.110710257549414</v>
      </c>
      <c r="N54" s="47">
        <v>35.859991976174584</v>
      </c>
      <c r="O54" s="47">
        <v>35.179244483281849</v>
      </c>
    </row>
    <row r="55" spans="1:15" x14ac:dyDescent="0.2">
      <c r="A55" s="16">
        <v>47</v>
      </c>
      <c r="B55" s="47">
        <v>36.364940733861189</v>
      </c>
      <c r="C55" s="47">
        <v>35.23792640347186</v>
      </c>
      <c r="D55" s="47">
        <v>35.562663490416298</v>
      </c>
      <c r="E55" s="47">
        <v>34.598484965967728</v>
      </c>
      <c r="F55" s="47">
        <v>34.97660465553431</v>
      </c>
      <c r="G55" s="47">
        <v>36.219802206054254</v>
      </c>
      <c r="H55" s="47">
        <v>35.214304129177904</v>
      </c>
      <c r="I55" s="47">
        <v>34.989282934709792</v>
      </c>
      <c r="J55" s="47">
        <v>35.302291456706257</v>
      </c>
      <c r="K55" s="47">
        <v>34.465062258136072</v>
      </c>
      <c r="L55" s="47">
        <v>35.068776225099214</v>
      </c>
      <c r="M55" s="47">
        <v>34.143239120573426</v>
      </c>
      <c r="N55" s="47">
        <v>34.96512574815528</v>
      </c>
      <c r="O55" s="47">
        <v>34.331848419401901</v>
      </c>
    </row>
    <row r="56" spans="1:15" x14ac:dyDescent="0.2">
      <c r="A56" s="16">
        <v>48</v>
      </c>
      <c r="B56" s="47">
        <v>35.384999752297368</v>
      </c>
      <c r="C56" s="47">
        <v>34.237926403471853</v>
      </c>
      <c r="D56" s="47">
        <v>34.607951920430516</v>
      </c>
      <c r="E56" s="47">
        <v>33.646783911461625</v>
      </c>
      <c r="F56" s="47">
        <v>34.002048644209985</v>
      </c>
      <c r="G56" s="47">
        <v>35.246852415979326</v>
      </c>
      <c r="H56" s="47">
        <v>34.270182284717826</v>
      </c>
      <c r="I56" s="47">
        <v>34.048314655607882</v>
      </c>
      <c r="J56" s="47">
        <v>34.302291456706257</v>
      </c>
      <c r="K56" s="47">
        <v>33.496775668274381</v>
      </c>
      <c r="L56" s="47">
        <v>34.068776225099221</v>
      </c>
      <c r="M56" s="47">
        <v>33.242189823869232</v>
      </c>
      <c r="N56" s="47">
        <v>34.038651349751348</v>
      </c>
      <c r="O56" s="47">
        <v>33.372560631699621</v>
      </c>
    </row>
    <row r="57" spans="1:15" x14ac:dyDescent="0.2">
      <c r="A57" s="16">
        <v>49</v>
      </c>
      <c r="B57" s="47">
        <v>34.446852268219672</v>
      </c>
      <c r="C57" s="47">
        <v>33.281206857128929</v>
      </c>
      <c r="D57" s="47">
        <v>33.63177663698967</v>
      </c>
      <c r="E57" s="47">
        <v>32.670705433969097</v>
      </c>
      <c r="F57" s="47">
        <v>33.05169969814731</v>
      </c>
      <c r="G57" s="47">
        <v>34.329681623168788</v>
      </c>
      <c r="H57" s="47">
        <v>33.299008731397052</v>
      </c>
      <c r="I57" s="47">
        <v>33.110527571056394</v>
      </c>
      <c r="J57" s="47">
        <v>33.334030697510677</v>
      </c>
      <c r="K57" s="47">
        <v>32.559686584705794</v>
      </c>
      <c r="L57" s="47">
        <v>33.135183299728496</v>
      </c>
      <c r="M57" s="47">
        <v>32.381222477049143</v>
      </c>
      <c r="N57" s="47">
        <v>33.038651349751341</v>
      </c>
      <c r="O57" s="47">
        <v>32.413144039886909</v>
      </c>
    </row>
    <row r="58" spans="1:15" x14ac:dyDescent="0.2">
      <c r="A58" s="16">
        <v>50</v>
      </c>
      <c r="B58" s="42">
        <v>33.489433297562996</v>
      </c>
      <c r="C58" s="42">
        <v>32.348939183109806</v>
      </c>
      <c r="D58" s="42">
        <v>32.678471631767223</v>
      </c>
      <c r="E58" s="42">
        <v>31.694025365516246</v>
      </c>
      <c r="F58" s="42">
        <v>32.180311708017506</v>
      </c>
      <c r="G58" s="42">
        <v>33.387337663429832</v>
      </c>
      <c r="H58" s="42">
        <v>32.299008731397052</v>
      </c>
      <c r="I58" s="42">
        <v>32.172114969679733</v>
      </c>
      <c r="J58" s="42">
        <v>32.39747809982471</v>
      </c>
      <c r="K58" s="42">
        <v>31.591444570426159</v>
      </c>
      <c r="L58" s="42">
        <v>32.135183299728496</v>
      </c>
      <c r="M58" s="42">
        <v>31.381222477049146</v>
      </c>
      <c r="N58" s="42">
        <v>32.117342163172758</v>
      </c>
      <c r="O58" s="42">
        <v>31.452518677813977</v>
      </c>
    </row>
    <row r="59" spans="1:15" x14ac:dyDescent="0.2">
      <c r="A59" s="16">
        <v>51</v>
      </c>
      <c r="B59" s="47">
        <v>32.534421727114754</v>
      </c>
      <c r="C59" s="47">
        <v>31.393938748828816</v>
      </c>
      <c r="D59" s="47">
        <v>31.795302207795849</v>
      </c>
      <c r="E59" s="47">
        <v>30.71829845352244</v>
      </c>
      <c r="F59" s="47">
        <v>31.207034872680534</v>
      </c>
      <c r="G59" s="47">
        <v>32.447570882593624</v>
      </c>
      <c r="H59" s="47">
        <v>31.328699682593502</v>
      </c>
      <c r="I59" s="47">
        <v>31.172114969679733</v>
      </c>
      <c r="J59" s="47">
        <v>31.461018892852252</v>
      </c>
      <c r="K59" s="47">
        <v>30.689679782339038</v>
      </c>
      <c r="L59" s="47">
        <v>31.171798095214292</v>
      </c>
      <c r="M59" s="47">
        <v>30.455189476994171</v>
      </c>
      <c r="N59" s="47">
        <v>31.155782700757157</v>
      </c>
      <c r="O59" s="47">
        <v>30.572956493680959</v>
      </c>
    </row>
    <row r="60" spans="1:15" x14ac:dyDescent="0.2">
      <c r="A60" s="16">
        <v>52</v>
      </c>
      <c r="B60" s="47">
        <v>31.557083756465595</v>
      </c>
      <c r="C60" s="47">
        <v>30.438821126144504</v>
      </c>
      <c r="D60" s="47">
        <v>30.893916500211947</v>
      </c>
      <c r="E60" s="47">
        <v>29.821119762552854</v>
      </c>
      <c r="F60" s="47">
        <v>30.234899695614001</v>
      </c>
      <c r="G60" s="47">
        <v>31.447570882593624</v>
      </c>
      <c r="H60" s="47">
        <v>30.35829997033483</v>
      </c>
      <c r="I60" s="47">
        <v>30.172114969679736</v>
      </c>
      <c r="J60" s="47">
        <v>30.494079244045903</v>
      </c>
      <c r="K60" s="47">
        <v>29.760257642730249</v>
      </c>
      <c r="L60" s="47">
        <v>30.208530787543889</v>
      </c>
      <c r="M60" s="47">
        <v>29.527240443866077</v>
      </c>
      <c r="N60" s="47">
        <v>30.155782700757161</v>
      </c>
      <c r="O60" s="47">
        <v>29.656550535359013</v>
      </c>
    </row>
    <row r="61" spans="1:15" x14ac:dyDescent="0.2">
      <c r="A61" s="16">
        <v>53</v>
      </c>
      <c r="B61" s="47">
        <v>30.579081384670761</v>
      </c>
      <c r="C61" s="47">
        <v>29.462265355717829</v>
      </c>
      <c r="D61" s="47">
        <v>29.944899248134302</v>
      </c>
      <c r="E61" s="47">
        <v>28.927048805025041</v>
      </c>
      <c r="F61" s="47">
        <v>29.262317768177962</v>
      </c>
      <c r="G61" s="47">
        <v>30.536799823148918</v>
      </c>
      <c r="H61" s="47">
        <v>29.507666153277974</v>
      </c>
      <c r="I61" s="47">
        <v>29.203782114791451</v>
      </c>
      <c r="J61" s="47">
        <v>29.635979086714364</v>
      </c>
      <c r="K61" s="47">
        <v>28.90281675426608</v>
      </c>
      <c r="L61" s="47">
        <v>29.244281125435037</v>
      </c>
      <c r="M61" s="47">
        <v>28.600820267551416</v>
      </c>
      <c r="N61" s="47">
        <v>29.278580972809987</v>
      </c>
      <c r="O61" s="47">
        <v>28.743910986401286</v>
      </c>
    </row>
    <row r="62" spans="1:15" x14ac:dyDescent="0.2">
      <c r="A62" s="16">
        <v>54</v>
      </c>
      <c r="B62" s="47">
        <v>29.649141384415902</v>
      </c>
      <c r="C62" s="47">
        <v>28.510034727366559</v>
      </c>
      <c r="D62" s="47">
        <v>29.132725677110052</v>
      </c>
      <c r="E62" s="47">
        <v>27.927048805025038</v>
      </c>
      <c r="F62" s="47">
        <v>28.372045256087077</v>
      </c>
      <c r="G62" s="47">
        <v>29.626820202239273</v>
      </c>
      <c r="H62" s="47">
        <v>28.601239269901452</v>
      </c>
      <c r="I62" s="47">
        <v>28.306479009656535</v>
      </c>
      <c r="J62" s="47">
        <v>28.779594510431995</v>
      </c>
      <c r="K62" s="47">
        <v>28.04094595428683</v>
      </c>
      <c r="L62" s="47">
        <v>28.280758639553614</v>
      </c>
      <c r="M62" s="47">
        <v>27.717340600381618</v>
      </c>
      <c r="N62" s="47">
        <v>28.321694951795468</v>
      </c>
      <c r="O62" s="47">
        <v>27.832868186358457</v>
      </c>
    </row>
    <row r="63" spans="1:15" x14ac:dyDescent="0.2">
      <c r="A63" s="16">
        <v>55</v>
      </c>
      <c r="B63" s="42">
        <v>28.673729640747812</v>
      </c>
      <c r="C63" s="42">
        <v>27.510034727366559</v>
      </c>
      <c r="D63" s="42">
        <v>28.290381438440662</v>
      </c>
      <c r="E63" s="42">
        <v>27.031295800938068</v>
      </c>
      <c r="F63" s="42">
        <v>27.454956645049162</v>
      </c>
      <c r="G63" s="42">
        <v>28.657855705917736</v>
      </c>
      <c r="H63" s="42">
        <v>27.668107180121321</v>
      </c>
      <c r="I63" s="42">
        <v>27.374465510902638</v>
      </c>
      <c r="J63" s="42">
        <v>27.848611214545315</v>
      </c>
      <c r="K63" s="42">
        <v>27.217603721793481</v>
      </c>
      <c r="L63" s="42">
        <v>27.280758639553614</v>
      </c>
      <c r="M63" s="42">
        <v>26.797746333322184</v>
      </c>
      <c r="N63" s="42">
        <v>27.451399823365609</v>
      </c>
      <c r="O63" s="42">
        <v>26.875642627964652</v>
      </c>
    </row>
    <row r="64" spans="1:15" x14ac:dyDescent="0.2">
      <c r="A64" s="16">
        <v>56</v>
      </c>
      <c r="B64" s="47">
        <v>27.750900721332577</v>
      </c>
      <c r="C64" s="47">
        <v>26.535106110790828</v>
      </c>
      <c r="D64" s="47">
        <v>27.343956492122249</v>
      </c>
      <c r="E64" s="47">
        <v>26.189906629628858</v>
      </c>
      <c r="F64" s="47">
        <v>26.483677962731687</v>
      </c>
      <c r="G64" s="47">
        <v>27.724620034799582</v>
      </c>
      <c r="H64" s="47">
        <v>26.701279472160543</v>
      </c>
      <c r="I64" s="47">
        <v>26.50652676648447</v>
      </c>
      <c r="J64" s="47">
        <v>27.059933387484492</v>
      </c>
      <c r="K64" s="47">
        <v>26.29171635347668</v>
      </c>
      <c r="L64" s="47">
        <v>26.280758639553614</v>
      </c>
      <c r="M64" s="47">
        <v>25.918748233628886</v>
      </c>
      <c r="N64" s="47">
        <v>26.534072828958756</v>
      </c>
      <c r="O64" s="47">
        <v>26.008740908677677</v>
      </c>
    </row>
    <row r="65" spans="1:15" x14ac:dyDescent="0.2">
      <c r="A65" s="16">
        <v>57</v>
      </c>
      <c r="B65" s="47">
        <v>26.977371302806365</v>
      </c>
      <c r="C65" s="47">
        <v>25.608609272512652</v>
      </c>
      <c r="D65" s="47">
        <v>26.422702649027208</v>
      </c>
      <c r="E65" s="47">
        <v>25.325732564565261</v>
      </c>
      <c r="F65" s="47">
        <v>25.514500831014882</v>
      </c>
      <c r="G65" s="47">
        <v>26.858814095353122</v>
      </c>
      <c r="H65" s="47">
        <v>25.798201591046464</v>
      </c>
      <c r="I65" s="47">
        <v>25.641188393754291</v>
      </c>
      <c r="J65" s="47">
        <v>26.171686262887654</v>
      </c>
      <c r="K65" s="47">
        <v>25.485639032826128</v>
      </c>
      <c r="L65" s="47">
        <v>25.359478513262175</v>
      </c>
      <c r="M65" s="47">
        <v>24.918748233628882</v>
      </c>
      <c r="N65" s="47">
        <v>25.577390753798952</v>
      </c>
      <c r="O65" s="47">
        <v>25.102869103912649</v>
      </c>
    </row>
    <row r="66" spans="1:15" x14ac:dyDescent="0.2">
      <c r="A66" s="16">
        <v>58</v>
      </c>
      <c r="B66" s="47">
        <v>26.050487003065239</v>
      </c>
      <c r="C66" s="47">
        <v>24.73156138854737</v>
      </c>
      <c r="D66" s="47">
        <v>25.506541059355989</v>
      </c>
      <c r="E66" s="47">
        <v>24.355651586596167</v>
      </c>
      <c r="F66" s="47">
        <v>24.638411671044679</v>
      </c>
      <c r="G66" s="47">
        <v>26.024176793567381</v>
      </c>
      <c r="H66" s="47">
        <v>24.998187374374897</v>
      </c>
      <c r="I66" s="47">
        <v>24.889059265242004</v>
      </c>
      <c r="J66" s="47">
        <v>25.248894341873783</v>
      </c>
      <c r="K66" s="47">
        <v>24.601492073163811</v>
      </c>
      <c r="L66" s="47">
        <v>24.434924578552806</v>
      </c>
      <c r="M66" s="47">
        <v>24.079397893060655</v>
      </c>
      <c r="N66" s="47">
        <v>24.715178615083559</v>
      </c>
      <c r="O66" s="47">
        <v>24.29340439222949</v>
      </c>
    </row>
    <row r="67" spans="1:15" x14ac:dyDescent="0.2">
      <c r="A67" s="16">
        <v>59</v>
      </c>
      <c r="B67" s="47">
        <v>25.151357481493989</v>
      </c>
      <c r="C67" s="47">
        <v>23.859188161904004</v>
      </c>
      <c r="D67" s="47">
        <v>24.594447974717795</v>
      </c>
      <c r="E67" s="47">
        <v>23.531414004376586</v>
      </c>
      <c r="F67" s="47">
        <v>23.729157579582441</v>
      </c>
      <c r="G67" s="47">
        <v>25.191219835410099</v>
      </c>
      <c r="H67" s="47">
        <v>24.135432121570275</v>
      </c>
      <c r="I67" s="47">
        <v>24.037546688470272</v>
      </c>
      <c r="J67" s="47">
        <v>24.365726258515199</v>
      </c>
      <c r="K67" s="47">
        <v>23.749353987723101</v>
      </c>
      <c r="L67" s="47">
        <v>23.552830610959472</v>
      </c>
      <c r="M67" s="47">
        <v>23.165219177475798</v>
      </c>
      <c r="N67" s="47">
        <v>23.853551064312608</v>
      </c>
      <c r="O67" s="47">
        <v>23.341666875783712</v>
      </c>
    </row>
    <row r="68" spans="1:15" x14ac:dyDescent="0.2">
      <c r="A68" s="16">
        <v>60</v>
      </c>
      <c r="B68" s="42">
        <v>24.254939246868375</v>
      </c>
      <c r="C68" s="42">
        <v>23.078187906823771</v>
      </c>
      <c r="D68" s="42">
        <v>23.741030343166965</v>
      </c>
      <c r="E68" s="42">
        <v>22.73198193668247</v>
      </c>
      <c r="F68" s="42">
        <v>22.82007404760429</v>
      </c>
      <c r="G68" s="42">
        <v>24.399291912674791</v>
      </c>
      <c r="H68" s="42">
        <v>23.207822419032976</v>
      </c>
      <c r="I68" s="42">
        <v>23.185814699106306</v>
      </c>
      <c r="J68" s="42">
        <v>23.512592266259912</v>
      </c>
      <c r="K68" s="42">
        <v>22.826530266520525</v>
      </c>
      <c r="L68" s="42">
        <v>22.679610614319468</v>
      </c>
      <c r="M68" s="42">
        <v>22.29387699683706</v>
      </c>
      <c r="N68" s="42">
        <v>22.993953174919692</v>
      </c>
      <c r="O68" s="42">
        <v>22.545382968321363</v>
      </c>
    </row>
    <row r="69" spans="1:15" x14ac:dyDescent="0.2">
      <c r="A69" s="16">
        <v>61</v>
      </c>
      <c r="B69" s="47">
        <v>23.47616372742463</v>
      </c>
      <c r="C69" s="47">
        <v>22.268853204437757</v>
      </c>
      <c r="D69" s="47">
        <v>22.858562817027394</v>
      </c>
      <c r="E69" s="47">
        <v>21.850636176102313</v>
      </c>
      <c r="F69" s="47">
        <v>21.946176160867591</v>
      </c>
      <c r="G69" s="47">
        <v>23.508007417963686</v>
      </c>
      <c r="H69" s="47">
        <v>22.422215707017553</v>
      </c>
      <c r="I69" s="47">
        <v>22.255995100340975</v>
      </c>
      <c r="J69" s="47">
        <v>22.58860413171411</v>
      </c>
      <c r="K69" s="47">
        <v>21.948979244216247</v>
      </c>
      <c r="L69" s="47">
        <v>21.805392905137914</v>
      </c>
      <c r="M69" s="47">
        <v>21.510947484853364</v>
      </c>
      <c r="N69" s="47">
        <v>22.242780090571461</v>
      </c>
      <c r="O69" s="47">
        <v>21.642392354320577</v>
      </c>
    </row>
    <row r="70" spans="1:15" x14ac:dyDescent="0.2">
      <c r="A70" s="16">
        <v>62</v>
      </c>
      <c r="B70" s="47">
        <v>22.644002836463844</v>
      </c>
      <c r="C70" s="47">
        <v>21.381077461925269</v>
      </c>
      <c r="D70" s="47">
        <v>21.979324806647249</v>
      </c>
      <c r="E70" s="47">
        <v>21.092086164286474</v>
      </c>
      <c r="F70" s="47">
        <v>21.208314295759784</v>
      </c>
      <c r="G70" s="47">
        <v>22.728004301641427</v>
      </c>
      <c r="H70" s="47">
        <v>21.662553232388145</v>
      </c>
      <c r="I70" s="47">
        <v>21.43535202614758</v>
      </c>
      <c r="J70" s="47">
        <v>21.709970088481771</v>
      </c>
      <c r="K70" s="47">
        <v>21.112711910202631</v>
      </c>
      <c r="L70" s="47">
        <v>20.974651240034738</v>
      </c>
      <c r="M70" s="47">
        <v>20.603201919474014</v>
      </c>
      <c r="N70" s="47">
        <v>21.481711739918399</v>
      </c>
      <c r="O70" s="47">
        <v>20.830953267179623</v>
      </c>
    </row>
    <row r="71" spans="1:15" x14ac:dyDescent="0.2">
      <c r="A71" s="16">
        <v>63</v>
      </c>
      <c r="B71" s="47">
        <v>21.728338633610448</v>
      </c>
      <c r="C71" s="47">
        <v>20.519280223056853</v>
      </c>
      <c r="D71" s="47">
        <v>21.070766510621649</v>
      </c>
      <c r="E71" s="47">
        <v>20.345032249653713</v>
      </c>
      <c r="F71" s="47">
        <v>20.372796537981866</v>
      </c>
      <c r="G71" s="47">
        <v>21.972459965602919</v>
      </c>
      <c r="H71" s="47">
        <v>20.732454316557885</v>
      </c>
      <c r="I71" s="47">
        <v>20.742378270344059</v>
      </c>
      <c r="J71" s="47">
        <v>20.870803984887321</v>
      </c>
      <c r="K71" s="47">
        <v>20.235650549826104</v>
      </c>
      <c r="L71" s="47">
        <v>20.244943665645756</v>
      </c>
      <c r="M71" s="47">
        <v>19.908456612394446</v>
      </c>
      <c r="N71" s="47">
        <v>20.481711739918399</v>
      </c>
      <c r="O71" s="47">
        <v>19.927537368211354</v>
      </c>
    </row>
    <row r="72" spans="1:15" x14ac:dyDescent="0.2">
      <c r="A72" s="16">
        <v>64</v>
      </c>
      <c r="B72" s="47">
        <v>20.986041767599772</v>
      </c>
      <c r="C72" s="47">
        <v>19.775489480212538</v>
      </c>
      <c r="D72" s="47">
        <v>20.258453528438295</v>
      </c>
      <c r="E72" s="47">
        <v>19.563440718299066</v>
      </c>
      <c r="F72" s="47">
        <v>19.529769654395622</v>
      </c>
      <c r="G72" s="47">
        <v>21.151248141836081</v>
      </c>
      <c r="H72" s="47">
        <v>19.769173834373778</v>
      </c>
      <c r="I72" s="47">
        <v>19.973060643795275</v>
      </c>
      <c r="J72" s="47">
        <v>19.99110400842012</v>
      </c>
      <c r="K72" s="47">
        <v>19.365206242713366</v>
      </c>
      <c r="L72" s="47">
        <v>19.417765929677667</v>
      </c>
      <c r="M72" s="47">
        <v>19.079268111733448</v>
      </c>
      <c r="N72" s="47">
        <v>19.529457765581288</v>
      </c>
      <c r="O72" s="47">
        <v>19.082750716026624</v>
      </c>
    </row>
    <row r="73" spans="1:15" x14ac:dyDescent="0.2">
      <c r="A73" s="16">
        <v>65</v>
      </c>
      <c r="B73" s="42">
        <v>20.134792853264759</v>
      </c>
      <c r="C73" s="42">
        <v>19.106023646576482</v>
      </c>
      <c r="D73" s="42">
        <v>19.506815560326697</v>
      </c>
      <c r="E73" s="42">
        <v>18.682268804192741</v>
      </c>
      <c r="F73" s="42">
        <v>18.782867172658573</v>
      </c>
      <c r="G73" s="42">
        <v>20.30048932081954</v>
      </c>
      <c r="H73" s="42">
        <v>18.987521413233537</v>
      </c>
      <c r="I73" s="42">
        <v>19.203057423052698</v>
      </c>
      <c r="J73" s="42">
        <v>19.205527594871388</v>
      </c>
      <c r="K73" s="42">
        <v>18.488912513157391</v>
      </c>
      <c r="L73" s="42">
        <v>18.417765929677667</v>
      </c>
      <c r="M73" s="42">
        <v>18.303926734608098</v>
      </c>
      <c r="N73" s="42">
        <v>19.040315692174072</v>
      </c>
      <c r="O73" s="42">
        <v>18.293918337799653</v>
      </c>
    </row>
    <row r="74" spans="1:15" x14ac:dyDescent="0.2">
      <c r="A74" s="16">
        <v>66</v>
      </c>
      <c r="B74" s="47">
        <v>19.319172953299816</v>
      </c>
      <c r="C74" s="47">
        <v>18.402882306088088</v>
      </c>
      <c r="D74" s="47">
        <v>18.689608603787057</v>
      </c>
      <c r="E74" s="47">
        <v>17.958280975211217</v>
      </c>
      <c r="F74" s="47">
        <v>18.081227652357445</v>
      </c>
      <c r="G74" s="47">
        <v>19.63831757463447</v>
      </c>
      <c r="H74" s="47">
        <v>18.132379563386198</v>
      </c>
      <c r="I74" s="47">
        <v>18.489224421875363</v>
      </c>
      <c r="J74" s="47">
        <v>18.2459719788603</v>
      </c>
      <c r="K74" s="47">
        <v>17.767810381578435</v>
      </c>
      <c r="L74" s="47">
        <v>17.636275270283491</v>
      </c>
      <c r="M74" s="47">
        <v>17.492827814020384</v>
      </c>
      <c r="N74" s="47">
        <v>18.250107100289195</v>
      </c>
      <c r="O74" s="47">
        <v>17.437225062667839</v>
      </c>
    </row>
    <row r="75" spans="1:15" x14ac:dyDescent="0.2">
      <c r="A75" s="16">
        <v>67</v>
      </c>
      <c r="B75" s="47">
        <v>18.530038948787588</v>
      </c>
      <c r="C75" s="47">
        <v>17.546890783650298</v>
      </c>
      <c r="D75" s="47">
        <v>17.841397526331452</v>
      </c>
      <c r="E75" s="47">
        <v>17.214841991058211</v>
      </c>
      <c r="F75" s="47">
        <v>17.284087971423105</v>
      </c>
      <c r="G75" s="47">
        <v>18.865478614096006</v>
      </c>
      <c r="H75" s="47">
        <v>17.326568765626135</v>
      </c>
      <c r="I75" s="47">
        <v>17.567099852273092</v>
      </c>
      <c r="J75" s="47">
        <v>17.40215215029141</v>
      </c>
      <c r="K75" s="47">
        <v>17.062267562263088</v>
      </c>
      <c r="L75" s="47">
        <v>16.819550941623422</v>
      </c>
      <c r="M75" s="47">
        <v>16.93041136287928</v>
      </c>
      <c r="N75" s="47">
        <v>17.344648283246794</v>
      </c>
      <c r="O75" s="47">
        <v>16.870279112565598</v>
      </c>
    </row>
    <row r="76" spans="1:15" x14ac:dyDescent="0.2">
      <c r="A76" s="16">
        <v>68</v>
      </c>
      <c r="B76" s="47">
        <v>17.822539134695834</v>
      </c>
      <c r="C76" s="47">
        <v>16.837545357966587</v>
      </c>
      <c r="D76" s="47">
        <v>17.036451744287699</v>
      </c>
      <c r="E76" s="47">
        <v>16.345572696967515</v>
      </c>
      <c r="F76" s="47">
        <v>16.689337580391069</v>
      </c>
      <c r="G76" s="47">
        <v>18.068861544484669</v>
      </c>
      <c r="H76" s="47">
        <v>16.471938690167182</v>
      </c>
      <c r="I76" s="47">
        <v>16.678286170528942</v>
      </c>
      <c r="J76" s="47">
        <v>16.608527634421954</v>
      </c>
      <c r="K76" s="47">
        <v>16.106970038814406</v>
      </c>
      <c r="L76" s="47">
        <v>16.007944026086609</v>
      </c>
      <c r="M76" s="47">
        <v>16.1961323013625</v>
      </c>
      <c r="N76" s="47">
        <v>16.535793228304911</v>
      </c>
      <c r="O76" s="47">
        <v>16.035357557398193</v>
      </c>
    </row>
    <row r="77" spans="1:15" x14ac:dyDescent="0.2">
      <c r="A77" s="16">
        <v>69</v>
      </c>
      <c r="B77" s="47">
        <v>17.062680786192903</v>
      </c>
      <c r="C77" s="47">
        <v>16.11385865625023</v>
      </c>
      <c r="D77" s="47">
        <v>16.326824701849013</v>
      </c>
      <c r="E77" s="47">
        <v>15.534723603054253</v>
      </c>
      <c r="F77" s="47">
        <v>15.904478279133807</v>
      </c>
      <c r="G77" s="47">
        <v>17.106482233016756</v>
      </c>
      <c r="H77" s="47">
        <v>15.785113958601832</v>
      </c>
      <c r="I77" s="47">
        <v>15.836315827872324</v>
      </c>
      <c r="J77" s="47">
        <v>15.82474948186386</v>
      </c>
      <c r="K77" s="47">
        <v>15.241319852634902</v>
      </c>
      <c r="L77" s="47">
        <v>15.435749378530378</v>
      </c>
      <c r="M77" s="47">
        <v>15.373740587657975</v>
      </c>
      <c r="N77" s="47">
        <v>15.640773871370738</v>
      </c>
      <c r="O77" s="47">
        <v>15.097128362795402</v>
      </c>
    </row>
    <row r="78" spans="1:15" x14ac:dyDescent="0.2">
      <c r="A78" s="16">
        <v>70</v>
      </c>
      <c r="B78" s="42">
        <v>16.410365048177738</v>
      </c>
      <c r="C78" s="42">
        <v>15.235969256739235</v>
      </c>
      <c r="D78" s="42">
        <v>15.483657028041279</v>
      </c>
      <c r="E78" s="42">
        <v>14.763191863381087</v>
      </c>
      <c r="F78" s="42">
        <v>15.03502470522816</v>
      </c>
      <c r="G78" s="42">
        <v>16.250261299969281</v>
      </c>
      <c r="H78" s="42">
        <v>15.08518981545782</v>
      </c>
      <c r="I78" s="42">
        <v>15.046114950004643</v>
      </c>
      <c r="J78" s="42">
        <v>15.004248743730493</v>
      </c>
      <c r="K78" s="42">
        <v>14.321654020769152</v>
      </c>
      <c r="L78" s="42">
        <v>14.647603979644286</v>
      </c>
      <c r="M78" s="42">
        <v>14.571398269885989</v>
      </c>
      <c r="N78" s="42">
        <v>14.822463157827187</v>
      </c>
      <c r="O78" s="42">
        <v>14.268523216370301</v>
      </c>
    </row>
    <row r="79" spans="1:15" x14ac:dyDescent="0.2">
      <c r="A79" s="16">
        <v>71</v>
      </c>
      <c r="B79" s="47">
        <v>15.62877458181489</v>
      </c>
      <c r="C79" s="47">
        <v>14.566269364374344</v>
      </c>
      <c r="D79" s="47">
        <v>14.613369486150519</v>
      </c>
      <c r="E79" s="47">
        <v>14.037030874077558</v>
      </c>
      <c r="F79" s="47">
        <v>14.445797142549825</v>
      </c>
      <c r="G79" s="47">
        <v>15.516248824938604</v>
      </c>
      <c r="H79" s="47">
        <v>14.283089270213013</v>
      </c>
      <c r="I79" s="47">
        <v>14.384889097311884</v>
      </c>
      <c r="J79" s="47">
        <v>14.123136028515169</v>
      </c>
      <c r="K79" s="47">
        <v>13.681697106693672</v>
      </c>
      <c r="L79" s="47">
        <v>14.077042211741414</v>
      </c>
      <c r="M79" s="47">
        <v>13.795643660641145</v>
      </c>
      <c r="N79" s="47">
        <v>13.990304522957974</v>
      </c>
      <c r="O79" s="47">
        <v>13.982226363655155</v>
      </c>
    </row>
    <row r="80" spans="1:15" x14ac:dyDescent="0.2">
      <c r="A80" s="16">
        <v>72</v>
      </c>
      <c r="B80" s="47">
        <v>14.844946999523749</v>
      </c>
      <c r="C80" s="47">
        <v>13.872838930853915</v>
      </c>
      <c r="D80" s="47">
        <v>13.828856819905051</v>
      </c>
      <c r="E80" s="47">
        <v>13.245979714399947</v>
      </c>
      <c r="F80" s="47">
        <v>13.681880770114152</v>
      </c>
      <c r="G80" s="47">
        <v>14.762081002154515</v>
      </c>
      <c r="H80" s="47">
        <v>13.72640500697425</v>
      </c>
      <c r="I80" s="47">
        <v>13.729617378348593</v>
      </c>
      <c r="J80" s="47">
        <v>13.279051748440953</v>
      </c>
      <c r="K80" s="47">
        <v>12.856000539509456</v>
      </c>
      <c r="L80" s="47">
        <v>13.237400978021826</v>
      </c>
      <c r="M80" s="47">
        <v>12.999408314444073</v>
      </c>
      <c r="N80" s="47">
        <v>13.16106787134985</v>
      </c>
      <c r="O80" s="47">
        <v>13.595054834730389</v>
      </c>
    </row>
    <row r="81" spans="1:15" x14ac:dyDescent="0.2">
      <c r="A81" s="16">
        <v>73</v>
      </c>
      <c r="B81" s="47">
        <v>14.101616161391108</v>
      </c>
      <c r="C81" s="47">
        <v>13.201519552511567</v>
      </c>
      <c r="D81" s="47">
        <v>13.034100414524442</v>
      </c>
      <c r="E81" s="47">
        <v>12.431606278426386</v>
      </c>
      <c r="F81" s="47">
        <v>13.092066593229442</v>
      </c>
      <c r="G81" s="47">
        <v>14.0592076896994</v>
      </c>
      <c r="H81" s="47">
        <v>13.061250703353346</v>
      </c>
      <c r="I81" s="47">
        <v>13.158264774996116</v>
      </c>
      <c r="J81" s="47">
        <v>12.756367773000717</v>
      </c>
      <c r="K81" s="47">
        <v>12.156146301602801</v>
      </c>
      <c r="L81" s="47">
        <v>12.635444758585006</v>
      </c>
      <c r="M81" s="47">
        <v>12.42582736141871</v>
      </c>
      <c r="N81" s="47">
        <v>12.354366617477329</v>
      </c>
      <c r="O81" s="47">
        <v>12.722811467264345</v>
      </c>
    </row>
    <row r="82" spans="1:15" x14ac:dyDescent="0.2">
      <c r="A82" s="16">
        <v>74</v>
      </c>
      <c r="B82" s="47">
        <v>13.346905360268872</v>
      </c>
      <c r="C82" s="47">
        <v>12.370062922448819</v>
      </c>
      <c r="D82" s="47">
        <v>12.378124743807952</v>
      </c>
      <c r="E82" s="47">
        <v>11.703345551720213</v>
      </c>
      <c r="F82" s="47">
        <v>12.276161134066131</v>
      </c>
      <c r="G82" s="47">
        <v>13.09676782180383</v>
      </c>
      <c r="H82" s="47">
        <v>12.284893149110379</v>
      </c>
      <c r="I82" s="47">
        <v>12.465930932721715</v>
      </c>
      <c r="J82" s="47">
        <v>11.961495267109514</v>
      </c>
      <c r="K82" s="47">
        <v>11.249769966675917</v>
      </c>
      <c r="L82" s="47">
        <v>11.848347298209303</v>
      </c>
      <c r="M82" s="47">
        <v>11.79562045789681</v>
      </c>
      <c r="N82" s="47">
        <v>11.699639431578609</v>
      </c>
      <c r="O82" s="47">
        <v>11.834181047831674</v>
      </c>
    </row>
    <row r="83" spans="1:15" x14ac:dyDescent="0.2">
      <c r="A83" s="16">
        <v>75</v>
      </c>
      <c r="B83" s="42">
        <v>12.633162555583514</v>
      </c>
      <c r="C83" s="42">
        <v>11.458709234176947</v>
      </c>
      <c r="D83" s="42">
        <v>11.579087533459703</v>
      </c>
      <c r="E83" s="42">
        <v>10.96771013749335</v>
      </c>
      <c r="F83" s="42">
        <v>11.608351857170959</v>
      </c>
      <c r="G83" s="42">
        <v>12.245841997209792</v>
      </c>
      <c r="H83" s="42">
        <v>11.575878165137796</v>
      </c>
      <c r="I83" s="42">
        <v>11.722710566471108</v>
      </c>
      <c r="J83" s="42">
        <v>11.333470772735787</v>
      </c>
      <c r="K83" s="42">
        <v>10.531423328248211</v>
      </c>
      <c r="L83" s="42">
        <v>11.086632805783253</v>
      </c>
      <c r="M83" s="42">
        <v>11.241867192035944</v>
      </c>
      <c r="N83" s="42">
        <v>10.90419905589968</v>
      </c>
      <c r="O83" s="42">
        <v>11.343582443239841</v>
      </c>
    </row>
    <row r="84" spans="1:15" x14ac:dyDescent="0.2">
      <c r="A84" s="16">
        <v>76</v>
      </c>
      <c r="B84" s="47">
        <v>11.877424987639436</v>
      </c>
      <c r="C84" s="47">
        <v>10.841784875704816</v>
      </c>
      <c r="D84" s="47">
        <v>11.020815225695541</v>
      </c>
      <c r="E84" s="47">
        <v>10.424790180066482</v>
      </c>
      <c r="F84" s="47">
        <v>11.117909281811828</v>
      </c>
      <c r="G84" s="47">
        <v>11.624062311967892</v>
      </c>
      <c r="H84" s="47">
        <v>10.72097700572912</v>
      </c>
      <c r="I84" s="47">
        <v>11.052098297981791</v>
      </c>
      <c r="J84" s="47">
        <v>10.875144311372576</v>
      </c>
      <c r="K84" s="47">
        <v>10.072200866159166</v>
      </c>
      <c r="L84" s="47">
        <v>10.56906164250249</v>
      </c>
      <c r="M84" s="47">
        <v>10.601642648228534</v>
      </c>
      <c r="N84" s="47">
        <v>10.527492086898278</v>
      </c>
      <c r="O84" s="47">
        <v>10.700782806075974</v>
      </c>
    </row>
    <row r="85" spans="1:15" x14ac:dyDescent="0.2">
      <c r="A85" s="16">
        <v>77</v>
      </c>
      <c r="B85" s="47">
        <v>11.177683380630294</v>
      </c>
      <c r="C85" s="47">
        <v>10.194849638759514</v>
      </c>
      <c r="D85" s="47">
        <v>10.237030080565816</v>
      </c>
      <c r="E85" s="47">
        <v>9.7313229448735967</v>
      </c>
      <c r="F85" s="47">
        <v>10.306504473318254</v>
      </c>
      <c r="G85" s="47">
        <v>10.916160228255888</v>
      </c>
      <c r="H85" s="47">
        <v>10.112418678288957</v>
      </c>
      <c r="I85" s="47">
        <v>10.436685024104133</v>
      </c>
      <c r="J85" s="47">
        <v>10.207148929336498</v>
      </c>
      <c r="K85" s="47">
        <v>9.4579822612688549</v>
      </c>
      <c r="L85" s="47">
        <v>9.8602152321652135</v>
      </c>
      <c r="M85" s="47">
        <v>9.9837378784215769</v>
      </c>
      <c r="N85" s="47">
        <v>9.8133113387813662</v>
      </c>
      <c r="O85" s="47">
        <v>10.202049774433515</v>
      </c>
    </row>
    <row r="86" spans="1:15" x14ac:dyDescent="0.2">
      <c r="A86" s="16">
        <v>78</v>
      </c>
      <c r="B86" s="47">
        <v>10.584615179890521</v>
      </c>
      <c r="C86" s="47">
        <v>9.4906175133072956</v>
      </c>
      <c r="D86" s="47">
        <v>9.6232271576491577</v>
      </c>
      <c r="E86" s="47">
        <v>9.1480193238206162</v>
      </c>
      <c r="F86" s="47">
        <v>9.6528710772323638</v>
      </c>
      <c r="G86" s="47">
        <v>10.280043555007186</v>
      </c>
      <c r="H86" s="47">
        <v>9.5779111082303121</v>
      </c>
      <c r="I86" s="47">
        <v>9.8909334823488937</v>
      </c>
      <c r="J86" s="47">
        <v>9.5629083141812909</v>
      </c>
      <c r="K86" s="47">
        <v>8.6797144954586773</v>
      </c>
      <c r="L86" s="47">
        <v>9.3157001583046402</v>
      </c>
      <c r="M86" s="47">
        <v>9.4364222640264259</v>
      </c>
      <c r="N86" s="47">
        <v>9.2632297609447178</v>
      </c>
      <c r="O86" s="47">
        <v>9.6766065568786335</v>
      </c>
    </row>
    <row r="87" spans="1:15" x14ac:dyDescent="0.2">
      <c r="A87" s="16">
        <v>79</v>
      </c>
      <c r="B87" s="47">
        <v>9.9065265183228739</v>
      </c>
      <c r="C87" s="47">
        <v>8.7610059912593421</v>
      </c>
      <c r="D87" s="47">
        <v>8.9312017033775053</v>
      </c>
      <c r="E87" s="47">
        <v>8.4954574836311192</v>
      </c>
      <c r="F87" s="47">
        <v>9.2550336481029163</v>
      </c>
      <c r="G87" s="47">
        <v>9.5594733708645325</v>
      </c>
      <c r="H87" s="47">
        <v>9.0051069250882101</v>
      </c>
      <c r="I87" s="47">
        <v>9.1914433537840576</v>
      </c>
      <c r="J87" s="47">
        <v>8.8849405893044828</v>
      </c>
      <c r="K87" s="47">
        <v>7.9220764064352309</v>
      </c>
      <c r="L87" s="47">
        <v>8.6572284937353281</v>
      </c>
      <c r="M87" s="47">
        <v>8.6917486144271798</v>
      </c>
      <c r="N87" s="47">
        <v>8.4506785258847099</v>
      </c>
      <c r="O87" s="47">
        <v>8.9530103688328087</v>
      </c>
    </row>
    <row r="88" spans="1:15" x14ac:dyDescent="0.2">
      <c r="A88" s="16">
        <v>80</v>
      </c>
      <c r="B88" s="42">
        <v>9.2311683536238274</v>
      </c>
      <c r="C88" s="42">
        <v>8.3121681230371252</v>
      </c>
      <c r="D88" s="42">
        <v>8.2887301144017247</v>
      </c>
      <c r="E88" s="42">
        <v>7.8645297311665763</v>
      </c>
      <c r="F88" s="42">
        <v>8.7040097326210155</v>
      </c>
      <c r="G88" s="42">
        <v>9.0551284489057533</v>
      </c>
      <c r="H88" s="42">
        <v>8.2839628898452009</v>
      </c>
      <c r="I88" s="42">
        <v>8.9576311976438099</v>
      </c>
      <c r="J88" s="42">
        <v>8.3171540217428586</v>
      </c>
      <c r="K88" s="42">
        <v>7.5019261256879837</v>
      </c>
      <c r="L88" s="42">
        <v>8.0777041892886956</v>
      </c>
      <c r="M88" s="42">
        <v>8.0990731311666533</v>
      </c>
      <c r="N88" s="42">
        <v>7.9905394134447842</v>
      </c>
      <c r="O88" s="42">
        <v>8.2709919501055165</v>
      </c>
    </row>
    <row r="89" spans="1:15" x14ac:dyDescent="0.2">
      <c r="A89" s="16">
        <v>81</v>
      </c>
      <c r="B89" s="47">
        <v>8.5001230835805064</v>
      </c>
      <c r="C89" s="47">
        <v>7.6340243901551839</v>
      </c>
      <c r="D89" s="47">
        <v>7.7572401227277608</v>
      </c>
      <c r="E89" s="47">
        <v>7.2170653550170671</v>
      </c>
      <c r="F89" s="47">
        <v>8.0541808797450827</v>
      </c>
      <c r="G89" s="47">
        <v>8.5114019661807259</v>
      </c>
      <c r="H89" s="47">
        <v>7.5304208177558678</v>
      </c>
      <c r="I89" s="47">
        <v>8.4511799677980886</v>
      </c>
      <c r="J89" s="47">
        <v>7.5250570542360204</v>
      </c>
      <c r="K89" s="47">
        <v>7.0711884123292839</v>
      </c>
      <c r="L89" s="47">
        <v>7.3683558568230572</v>
      </c>
      <c r="M89" s="47">
        <v>7.667228131627712</v>
      </c>
      <c r="N89" s="47">
        <v>7.4185702370701998</v>
      </c>
      <c r="O89" s="47">
        <v>7.4761666550587984</v>
      </c>
    </row>
    <row r="90" spans="1:15" x14ac:dyDescent="0.2">
      <c r="A90" s="16">
        <v>82</v>
      </c>
      <c r="B90" s="47">
        <v>7.7656317963452608</v>
      </c>
      <c r="C90" s="47">
        <v>6.7928635751604762</v>
      </c>
      <c r="D90" s="47">
        <v>7.314754155484323</v>
      </c>
      <c r="E90" s="47">
        <v>6.7778274876348226</v>
      </c>
      <c r="F90" s="47">
        <v>7.5563978911408789</v>
      </c>
      <c r="G90" s="47">
        <v>7.9491834943873236</v>
      </c>
      <c r="H90" s="47">
        <v>6.9991155389395923</v>
      </c>
      <c r="I90" s="47">
        <v>8.0335199091016101</v>
      </c>
      <c r="J90" s="47">
        <v>7.0654460584080221</v>
      </c>
      <c r="K90" s="47">
        <v>6.4434937048125294</v>
      </c>
      <c r="L90" s="47">
        <v>6.8983897493110096</v>
      </c>
      <c r="M90" s="47">
        <v>7.2463980816582341</v>
      </c>
      <c r="N90" s="47">
        <v>6.900700567179622</v>
      </c>
      <c r="O90" s="47">
        <v>6.897369170081217</v>
      </c>
    </row>
    <row r="91" spans="1:15" x14ac:dyDescent="0.2">
      <c r="A91" s="16">
        <v>83</v>
      </c>
      <c r="B91" s="47">
        <v>7.2949163839323177</v>
      </c>
      <c r="C91" s="47">
        <v>6.4133748204656724</v>
      </c>
      <c r="D91" s="47">
        <v>6.6803992241419499</v>
      </c>
      <c r="E91" s="47">
        <v>6.2647913757298017</v>
      </c>
      <c r="F91" s="47">
        <v>6.9584718450520393</v>
      </c>
      <c r="G91" s="47">
        <v>7.1184831192597624</v>
      </c>
      <c r="H91" s="47">
        <v>6.3391855380701534</v>
      </c>
      <c r="I91" s="47">
        <v>7.4926263855565551</v>
      </c>
      <c r="J91" s="47">
        <v>6.528889309589764</v>
      </c>
      <c r="K91" s="47">
        <v>6.0774663666591993</v>
      </c>
      <c r="L91" s="47">
        <v>6.478034813708522</v>
      </c>
      <c r="M91" s="47">
        <v>6.6461846346453894</v>
      </c>
      <c r="N91" s="47">
        <v>6.493815677651865</v>
      </c>
      <c r="O91" s="47">
        <v>6.2541945421176193</v>
      </c>
    </row>
    <row r="92" spans="1:15" x14ac:dyDescent="0.2">
      <c r="A92" s="16">
        <v>84</v>
      </c>
      <c r="B92" s="47">
        <v>6.8391961392548586</v>
      </c>
      <c r="C92" s="47">
        <v>6.1378888498922164</v>
      </c>
      <c r="D92" s="47">
        <v>6.057429879121119</v>
      </c>
      <c r="E92" s="47">
        <v>5.712446870539142</v>
      </c>
      <c r="F92" s="47">
        <v>6.5403161554170879</v>
      </c>
      <c r="G92" s="47">
        <v>6.5196033083058085</v>
      </c>
      <c r="H92" s="47">
        <v>5.8969584849902867</v>
      </c>
      <c r="I92" s="47">
        <v>6.9310355633343956</v>
      </c>
      <c r="J92" s="47">
        <v>5.9926500257120541</v>
      </c>
      <c r="K92" s="47">
        <v>5.3894924571016727</v>
      </c>
      <c r="L92" s="47">
        <v>6.0235589031724182</v>
      </c>
      <c r="M92" s="47">
        <v>6.1892210280678732</v>
      </c>
      <c r="N92" s="47">
        <v>5.7446029444992233</v>
      </c>
      <c r="O92" s="47">
        <v>5.9468290703354807</v>
      </c>
    </row>
    <row r="93" spans="1:15" x14ac:dyDescent="0.2">
      <c r="A93" s="16">
        <v>85</v>
      </c>
      <c r="B93" s="42">
        <v>6.1650703351294478</v>
      </c>
      <c r="C93" s="42">
        <v>5.5676776262950458</v>
      </c>
      <c r="D93" s="42">
        <v>5.4319848823093855</v>
      </c>
      <c r="E93" s="42">
        <v>5.1884960709730938</v>
      </c>
      <c r="F93" s="42">
        <v>5.8619897968298318</v>
      </c>
      <c r="G93" s="42">
        <v>5.8037143789043126</v>
      </c>
      <c r="H93" s="42">
        <v>5.2591704638486947</v>
      </c>
      <c r="I93" s="42">
        <v>6.420087697428265</v>
      </c>
      <c r="J93" s="42">
        <v>5.6609572531751189</v>
      </c>
      <c r="K93" s="42">
        <v>4.891969942811726</v>
      </c>
      <c r="L93" s="42">
        <v>5.6989285507218845</v>
      </c>
      <c r="M93" s="42">
        <v>5.6029825573818997</v>
      </c>
      <c r="N93" s="42">
        <v>5.2417217070109974</v>
      </c>
      <c r="O93" s="42">
        <v>5.6693676204820243</v>
      </c>
    </row>
    <row r="94" spans="1:15" x14ac:dyDescent="0.2">
      <c r="A94" s="16">
        <v>86</v>
      </c>
      <c r="B94" s="47">
        <v>5.7554851492820296</v>
      </c>
      <c r="C94" s="47">
        <v>5.0401562273221749</v>
      </c>
      <c r="D94" s="47">
        <v>5.0659486521408716</v>
      </c>
      <c r="E94" s="47">
        <v>4.6911850437664935</v>
      </c>
      <c r="F94" s="47">
        <v>5.4144372304426032</v>
      </c>
      <c r="G94" s="47">
        <v>5.0110256901318433</v>
      </c>
      <c r="H94" s="47">
        <v>4.9506738645788477</v>
      </c>
      <c r="I94" s="47">
        <v>5.9582774881035618</v>
      </c>
      <c r="J94" s="47">
        <v>5.1262894645269741</v>
      </c>
      <c r="K94" s="47">
        <v>4.243327538236664</v>
      </c>
      <c r="L94" s="47">
        <v>5.2012404879896996</v>
      </c>
      <c r="M94" s="47">
        <v>5.1057394595870127</v>
      </c>
      <c r="N94" s="47">
        <v>4.7850439859393408</v>
      </c>
      <c r="O94" s="47">
        <v>5.0576769253069651</v>
      </c>
    </row>
    <row r="95" spans="1:15" x14ac:dyDescent="0.2">
      <c r="A95" s="16">
        <v>87</v>
      </c>
      <c r="B95" s="47">
        <v>4.9919902857527605</v>
      </c>
      <c r="C95" s="47">
        <v>4.3870690084449881</v>
      </c>
      <c r="D95" s="47">
        <v>4.4897851459891962</v>
      </c>
      <c r="E95" s="47">
        <v>4.2574031292526158</v>
      </c>
      <c r="F95" s="47">
        <v>4.9023955370113725</v>
      </c>
      <c r="G95" s="47">
        <v>4.7050296424598193</v>
      </c>
      <c r="H95" s="47">
        <v>4.5020847858541035</v>
      </c>
      <c r="I95" s="47">
        <v>5.4692651678409163</v>
      </c>
      <c r="J95" s="47">
        <v>4.7373088277663857</v>
      </c>
      <c r="K95" s="47">
        <v>3.9601349391756</v>
      </c>
      <c r="L95" s="47">
        <v>4.6661983384502195</v>
      </c>
      <c r="M95" s="47">
        <v>4.9381020125244248</v>
      </c>
      <c r="N95" s="47">
        <v>4.3151525202823517</v>
      </c>
      <c r="O95" s="47">
        <v>4.447638587365315</v>
      </c>
    </row>
    <row r="96" spans="1:15" x14ac:dyDescent="0.2">
      <c r="A96" s="16">
        <v>88</v>
      </c>
      <c r="B96" s="47">
        <v>4.7178915598469686</v>
      </c>
      <c r="C96" s="47">
        <v>3.931786369656443</v>
      </c>
      <c r="D96" s="47">
        <v>3.9679406922744702</v>
      </c>
      <c r="E96" s="47">
        <v>4.086483598924441</v>
      </c>
      <c r="F96" s="47">
        <v>4.1414396385685519</v>
      </c>
      <c r="G96" s="47">
        <v>4.5286952425292686</v>
      </c>
      <c r="H96" s="47">
        <v>4.0306620217216258</v>
      </c>
      <c r="I96" s="47">
        <v>4.798979444380123</v>
      </c>
      <c r="J96" s="47">
        <v>4.2358157486800785</v>
      </c>
      <c r="K96" s="47">
        <v>3.5679964825442867</v>
      </c>
      <c r="L96" s="47">
        <v>4.5499373799396592</v>
      </c>
      <c r="M96" s="47">
        <v>4.6777856812784959</v>
      </c>
      <c r="N96" s="47">
        <v>3.8601743088941167</v>
      </c>
      <c r="O96" s="47">
        <v>4.2978992061824597</v>
      </c>
    </row>
    <row r="97" spans="1:15" x14ac:dyDescent="0.2">
      <c r="A97" s="16">
        <v>89</v>
      </c>
      <c r="B97" s="47">
        <v>4.1284745273622496</v>
      </c>
      <c r="C97" s="47">
        <v>3.4111880376759269</v>
      </c>
      <c r="D97" s="47">
        <v>3.9011386269420236</v>
      </c>
      <c r="E97" s="47">
        <v>3.6919420188855683</v>
      </c>
      <c r="F97" s="47">
        <v>3.6559908918445432</v>
      </c>
      <c r="G97" s="47">
        <v>4.0296728892686593</v>
      </c>
      <c r="H97" s="47">
        <v>3.7519800691701297</v>
      </c>
      <c r="I97" s="47">
        <v>4.2796106866089572</v>
      </c>
      <c r="J97" s="47">
        <v>3.7695037127772322</v>
      </c>
      <c r="K97" s="47">
        <v>3.266402185887701</v>
      </c>
      <c r="L97" s="47">
        <v>3.8739323703348321</v>
      </c>
      <c r="M97" s="47">
        <v>4.0575843795765412</v>
      </c>
      <c r="N97" s="47">
        <v>3.8376795623905866</v>
      </c>
      <c r="O97" s="47">
        <v>3.8923529949762359</v>
      </c>
    </row>
    <row r="98" spans="1:15" x14ac:dyDescent="0.2">
      <c r="A98" s="16">
        <v>90</v>
      </c>
      <c r="B98" s="42">
        <v>3.7847849322511511</v>
      </c>
      <c r="C98" s="42">
        <v>2.9788976428868272</v>
      </c>
      <c r="D98" s="42">
        <v>3.2396895005420396</v>
      </c>
      <c r="E98" s="42">
        <v>3.2880608078281051</v>
      </c>
      <c r="F98" s="42">
        <v>3.7147749329794864</v>
      </c>
      <c r="G98" s="42">
        <v>3.6833160169110042</v>
      </c>
      <c r="H98" s="42">
        <v>3.2057447299845663</v>
      </c>
      <c r="I98" s="42">
        <v>3.5819795415376743</v>
      </c>
      <c r="J98" s="42">
        <v>3.2018347822353785</v>
      </c>
      <c r="K98" s="42">
        <v>3.2248407384787154</v>
      </c>
      <c r="L98" s="42">
        <v>3.4441744610956486</v>
      </c>
      <c r="M98" s="42">
        <v>3.9385100354716851</v>
      </c>
      <c r="N98" s="42">
        <v>3.6550704756290968</v>
      </c>
      <c r="O98" s="42">
        <v>3.5510623143890978</v>
      </c>
    </row>
    <row r="99" spans="1:15" x14ac:dyDescent="0.2">
      <c r="A99" s="16">
        <v>91</v>
      </c>
      <c r="B99" s="47">
        <v>3.1223062593612139</v>
      </c>
      <c r="C99" s="47">
        <v>2.5756612570414745</v>
      </c>
      <c r="D99" s="47">
        <v>2.620536365687455</v>
      </c>
      <c r="E99" s="47">
        <v>2.8079611094637746</v>
      </c>
      <c r="F99" s="47">
        <v>3.2505707551427339</v>
      </c>
      <c r="G99" s="47">
        <v>3.0043226740785007</v>
      </c>
      <c r="H99" s="47">
        <v>2.702211652917514</v>
      </c>
      <c r="I99" s="47">
        <v>2.8476674330495428</v>
      </c>
      <c r="J99" s="47">
        <v>2.6890508905073314</v>
      </c>
      <c r="K99" s="47">
        <v>2.7328618931103401</v>
      </c>
      <c r="L99" s="47">
        <v>3.0533140047706104</v>
      </c>
      <c r="M99" s="47">
        <v>3.1812283909167447</v>
      </c>
      <c r="N99" s="47">
        <v>3.0621763434522062</v>
      </c>
      <c r="O99" s="47">
        <v>3.175143242332322</v>
      </c>
    </row>
    <row r="100" spans="1:15" x14ac:dyDescent="0.2">
      <c r="A100" s="16">
        <v>92</v>
      </c>
      <c r="B100" s="47">
        <v>2.4539737683406346</v>
      </c>
      <c r="C100" s="47">
        <v>2.2329434664823617</v>
      </c>
      <c r="D100" s="47">
        <v>2.3089004678647918</v>
      </c>
      <c r="E100" s="47">
        <v>2.4362212334917337</v>
      </c>
      <c r="F100" s="47">
        <v>2.5796988796897282</v>
      </c>
      <c r="G100" s="47">
        <v>2.3173630083383134</v>
      </c>
      <c r="H100" s="47">
        <v>2.3455543829833045</v>
      </c>
      <c r="I100" s="47">
        <v>2.1109572386251925</v>
      </c>
      <c r="J100" s="47">
        <v>2.4980479587383018</v>
      </c>
      <c r="K100" s="47">
        <v>2.2834305790827525</v>
      </c>
      <c r="L100" s="47">
        <v>2.620717116941857</v>
      </c>
      <c r="M100" s="47">
        <v>2.7866670598334284</v>
      </c>
      <c r="N100" s="47">
        <v>2.4754305923961097</v>
      </c>
      <c r="O100" s="47">
        <v>2.3397674418604648</v>
      </c>
    </row>
    <row r="101" spans="1:15" x14ac:dyDescent="0.2">
      <c r="A101" s="16">
        <v>93</v>
      </c>
      <c r="B101" s="47">
        <v>1.7554793866286447</v>
      </c>
      <c r="C101" s="47">
        <v>1.9764030784320492</v>
      </c>
      <c r="D101" s="47">
        <v>1.7580269211306097</v>
      </c>
      <c r="E101" s="47">
        <v>1.7435229169107194</v>
      </c>
      <c r="F101" s="47">
        <v>1.8569920636483586</v>
      </c>
      <c r="G101" s="47">
        <v>1.8492741327300151</v>
      </c>
      <c r="H101" s="47">
        <v>1.903512684815466</v>
      </c>
      <c r="I101" s="47">
        <v>1.728858645221157</v>
      </c>
      <c r="J101" s="47">
        <v>1.6914074386162021</v>
      </c>
      <c r="K101" s="47">
        <v>1.5578045143262533</v>
      </c>
      <c r="L101" s="47">
        <v>1.9863579991732119</v>
      </c>
      <c r="M101" s="47">
        <v>2.0192094726978445</v>
      </c>
      <c r="N101" s="47">
        <v>1.6763218390804597</v>
      </c>
      <c r="O101" s="47">
        <v>1.6804651162790696</v>
      </c>
    </row>
    <row r="102" spans="1:15" x14ac:dyDescent="0.2">
      <c r="A102" s="16">
        <v>94</v>
      </c>
      <c r="B102" s="47">
        <v>1.0966500354361286</v>
      </c>
      <c r="C102" s="47">
        <v>1.1231747310474463</v>
      </c>
      <c r="D102" s="47">
        <v>1.0115788922879612</v>
      </c>
      <c r="E102" s="47">
        <v>1.0226565131582068</v>
      </c>
      <c r="F102" s="47">
        <v>1.2255578093306287</v>
      </c>
      <c r="G102" s="47">
        <v>1.0796380090497737</v>
      </c>
      <c r="H102" s="47">
        <v>1.140726096333573</v>
      </c>
      <c r="I102" s="47">
        <v>0.96981132075471699</v>
      </c>
      <c r="J102" s="47">
        <v>1.031809563935117</v>
      </c>
      <c r="K102" s="47">
        <v>1.052947052947053</v>
      </c>
      <c r="L102" s="47">
        <v>1.3658536585365852</v>
      </c>
      <c r="M102" s="47">
        <v>1.2655677655677657</v>
      </c>
      <c r="N102" s="47">
        <v>1.2298850574712643</v>
      </c>
      <c r="O102" s="47">
        <v>1.13953488372093</v>
      </c>
    </row>
    <row r="103" spans="1:15" x14ac:dyDescent="0.2">
      <c r="A103" s="16" t="s">
        <v>30</v>
      </c>
      <c r="B103" s="42">
        <v>0.21428571428571427</v>
      </c>
      <c r="C103" s="42">
        <v>0.30666666666666664</v>
      </c>
      <c r="D103" s="42">
        <v>0.25477707006369427</v>
      </c>
      <c r="E103" s="42">
        <v>0.3125</v>
      </c>
      <c r="F103" s="42">
        <v>0.34482758620689657</v>
      </c>
      <c r="G103" s="42">
        <v>0.30769230769230771</v>
      </c>
      <c r="H103" s="42">
        <v>0.22429906542056074</v>
      </c>
      <c r="I103" s="42">
        <v>0.28301886792452829</v>
      </c>
      <c r="J103" s="42">
        <v>0.25742574257425743</v>
      </c>
      <c r="K103" s="42">
        <v>0.17582417582417584</v>
      </c>
      <c r="L103" s="42">
        <v>0.36585365853658536</v>
      </c>
      <c r="M103" s="42">
        <v>0.40476190476190482</v>
      </c>
      <c r="N103" s="42">
        <v>0.22988505747126439</v>
      </c>
      <c r="O103" s="42">
        <v>0.33333333333333331</v>
      </c>
    </row>
    <row r="104" spans="1:15" x14ac:dyDescent="0.2">
      <c r="A104" s="24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</row>
    <row r="105" spans="1:15" x14ac:dyDescent="0.2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</row>
    <row r="106" spans="1:15" ht="14.25" x14ac:dyDescent="0.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</row>
    <row r="107" spans="1:15" x14ac:dyDescent="0.2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</row>
    <row r="108" spans="1:15" x14ac:dyDescent="0.2">
      <c r="A108" s="4" t="s">
        <v>48</v>
      </c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9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80.4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42005</v>
      </c>
      <c r="D7" s="38">
        <v>42370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3">
        <v>1</v>
      </c>
      <c r="C9" s="8">
        <v>955</v>
      </c>
      <c r="D9" s="44">
        <v>917</v>
      </c>
      <c r="E9" s="17">
        <v>0.5</v>
      </c>
      <c r="F9" s="18">
        <f>B9/((C9+D9)/2)</f>
        <v>1.0683760683760685E-3</v>
      </c>
      <c r="G9" s="18">
        <f t="shared" ref="G9:G72" si="0">F9/((1+(1-E9)*F9))</f>
        <v>1.0678056593699948E-3</v>
      </c>
      <c r="H9" s="13">
        <v>100000</v>
      </c>
      <c r="I9" s="13">
        <f>H9*G9</f>
        <v>106.78056593699948</v>
      </c>
      <c r="J9" s="13">
        <f t="shared" ref="J9:J72" si="1">H10+I9*E9</f>
        <v>99946.60971703149</v>
      </c>
      <c r="K9" s="13">
        <f t="shared" ref="K9:K72" si="2">K10+J9</f>
        <v>8149381.8869679058</v>
      </c>
      <c r="L9" s="19">
        <f>K9/H9</f>
        <v>81.49381886967906</v>
      </c>
    </row>
    <row r="10" spans="1:13" x14ac:dyDescent="0.2">
      <c r="A10" s="16">
        <v>1</v>
      </c>
      <c r="B10" s="43">
        <v>0</v>
      </c>
      <c r="C10" s="8">
        <v>971</v>
      </c>
      <c r="D10" s="44">
        <v>1003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99893.219434062994</v>
      </c>
      <c r="I10" s="13">
        <f t="shared" ref="I10:I73" si="4">H10*G10</f>
        <v>0</v>
      </c>
      <c r="J10" s="13">
        <f t="shared" si="1"/>
        <v>99893.219434062994</v>
      </c>
      <c r="K10" s="13">
        <f t="shared" si="2"/>
        <v>8049435.2772508739</v>
      </c>
      <c r="L10" s="20">
        <f t="shared" ref="L10:L73" si="5">K10/H10</f>
        <v>80.580396976434457</v>
      </c>
    </row>
    <row r="11" spans="1:13" x14ac:dyDescent="0.2">
      <c r="A11" s="16">
        <v>2</v>
      </c>
      <c r="B11" s="43">
        <v>0</v>
      </c>
      <c r="C11" s="8">
        <v>1034</v>
      </c>
      <c r="D11" s="44">
        <v>978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99893.219434062994</v>
      </c>
      <c r="I11" s="13">
        <f t="shared" si="4"/>
        <v>0</v>
      </c>
      <c r="J11" s="13">
        <f t="shared" si="1"/>
        <v>99893.219434062994</v>
      </c>
      <c r="K11" s="13">
        <f t="shared" si="2"/>
        <v>7949542.0578168109</v>
      </c>
      <c r="L11" s="20">
        <f t="shared" si="5"/>
        <v>79.580396976434457</v>
      </c>
    </row>
    <row r="12" spans="1:13" x14ac:dyDescent="0.2">
      <c r="A12" s="16">
        <v>3</v>
      </c>
      <c r="B12" s="43">
        <v>0</v>
      </c>
      <c r="C12" s="8">
        <v>1065</v>
      </c>
      <c r="D12" s="44">
        <v>1046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99893.219434062994</v>
      </c>
      <c r="I12" s="13">
        <f t="shared" si="4"/>
        <v>0</v>
      </c>
      <c r="J12" s="13">
        <f t="shared" si="1"/>
        <v>99893.219434062994</v>
      </c>
      <c r="K12" s="13">
        <f t="shared" si="2"/>
        <v>7849648.838382748</v>
      </c>
      <c r="L12" s="20">
        <f t="shared" si="5"/>
        <v>78.580396976434457</v>
      </c>
    </row>
    <row r="13" spans="1:13" x14ac:dyDescent="0.2">
      <c r="A13" s="16">
        <v>4</v>
      </c>
      <c r="B13" s="43">
        <v>0</v>
      </c>
      <c r="C13" s="8">
        <v>1060</v>
      </c>
      <c r="D13" s="44">
        <v>1072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99893.219434062994</v>
      </c>
      <c r="I13" s="13">
        <f t="shared" si="4"/>
        <v>0</v>
      </c>
      <c r="J13" s="13">
        <f t="shared" si="1"/>
        <v>99893.219434062994</v>
      </c>
      <c r="K13" s="13">
        <f t="shared" si="2"/>
        <v>7749755.618948685</v>
      </c>
      <c r="L13" s="20">
        <f t="shared" si="5"/>
        <v>77.580396976434457</v>
      </c>
    </row>
    <row r="14" spans="1:13" x14ac:dyDescent="0.2">
      <c r="A14" s="16">
        <v>5</v>
      </c>
      <c r="B14" s="43">
        <v>0</v>
      </c>
      <c r="C14" s="8">
        <v>1065</v>
      </c>
      <c r="D14" s="44">
        <v>1057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99893.219434062994</v>
      </c>
      <c r="I14" s="13">
        <f t="shared" si="4"/>
        <v>0</v>
      </c>
      <c r="J14" s="13">
        <f t="shared" si="1"/>
        <v>99893.219434062994</v>
      </c>
      <c r="K14" s="13">
        <f t="shared" si="2"/>
        <v>7649862.3995146221</v>
      </c>
      <c r="L14" s="20">
        <f t="shared" si="5"/>
        <v>76.580396976434457</v>
      </c>
    </row>
    <row r="15" spans="1:13" x14ac:dyDescent="0.2">
      <c r="A15" s="16">
        <v>6</v>
      </c>
      <c r="B15" s="43">
        <v>0</v>
      </c>
      <c r="C15" s="8">
        <v>1091</v>
      </c>
      <c r="D15" s="44">
        <v>1072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99893.219434062994</v>
      </c>
      <c r="I15" s="13">
        <f t="shared" si="4"/>
        <v>0</v>
      </c>
      <c r="J15" s="13">
        <f t="shared" si="1"/>
        <v>99893.219434062994</v>
      </c>
      <c r="K15" s="13">
        <f t="shared" si="2"/>
        <v>7549969.1800805591</v>
      </c>
      <c r="L15" s="20">
        <f t="shared" si="5"/>
        <v>75.580396976434457</v>
      </c>
    </row>
    <row r="16" spans="1:13" x14ac:dyDescent="0.2">
      <c r="A16" s="16">
        <v>7</v>
      </c>
      <c r="B16" s="43">
        <v>0</v>
      </c>
      <c r="C16" s="8">
        <v>970</v>
      </c>
      <c r="D16" s="44">
        <v>1086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99893.219434062994</v>
      </c>
      <c r="I16" s="13">
        <f t="shared" si="4"/>
        <v>0</v>
      </c>
      <c r="J16" s="13">
        <f t="shared" si="1"/>
        <v>99893.219434062994</v>
      </c>
      <c r="K16" s="13">
        <f t="shared" si="2"/>
        <v>7450075.9606464962</v>
      </c>
      <c r="L16" s="20">
        <f t="shared" si="5"/>
        <v>74.580396976434457</v>
      </c>
    </row>
    <row r="17" spans="1:12" x14ac:dyDescent="0.2">
      <c r="A17" s="16">
        <v>8</v>
      </c>
      <c r="B17" s="43">
        <v>1</v>
      </c>
      <c r="C17" s="8">
        <v>1035</v>
      </c>
      <c r="D17" s="44">
        <v>972</v>
      </c>
      <c r="E17" s="17">
        <v>0.5</v>
      </c>
      <c r="F17" s="18">
        <f t="shared" si="3"/>
        <v>9.9651220727453907E-4</v>
      </c>
      <c r="G17" s="18">
        <f t="shared" si="0"/>
        <v>9.9601593625498006E-4</v>
      </c>
      <c r="H17" s="13">
        <f t="shared" si="6"/>
        <v>99893.219434062994</v>
      </c>
      <c r="I17" s="13">
        <f t="shared" si="4"/>
        <v>99.495238480142419</v>
      </c>
      <c r="J17" s="13">
        <f t="shared" si="1"/>
        <v>99843.471814822915</v>
      </c>
      <c r="K17" s="13">
        <f t="shared" si="2"/>
        <v>7350182.7412124332</v>
      </c>
      <c r="L17" s="20">
        <f t="shared" si="5"/>
        <v>73.580396976434471</v>
      </c>
    </row>
    <row r="18" spans="1:12" x14ac:dyDescent="0.2">
      <c r="A18" s="16">
        <v>9</v>
      </c>
      <c r="B18" s="43">
        <v>0</v>
      </c>
      <c r="C18" s="8">
        <v>932</v>
      </c>
      <c r="D18" s="44">
        <v>1030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99793.72419558285</v>
      </c>
      <c r="I18" s="13">
        <f t="shared" si="4"/>
        <v>0</v>
      </c>
      <c r="J18" s="13">
        <f t="shared" si="1"/>
        <v>99793.72419558285</v>
      </c>
      <c r="K18" s="13">
        <f t="shared" si="2"/>
        <v>7250339.2693976099</v>
      </c>
      <c r="L18" s="20">
        <f t="shared" si="5"/>
        <v>72.65325878797627</v>
      </c>
    </row>
    <row r="19" spans="1:12" x14ac:dyDescent="0.2">
      <c r="A19" s="16">
        <v>10</v>
      </c>
      <c r="B19" s="43">
        <v>0</v>
      </c>
      <c r="C19" s="8">
        <v>928</v>
      </c>
      <c r="D19" s="44">
        <v>941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99793.72419558285</v>
      </c>
      <c r="I19" s="13">
        <f t="shared" si="4"/>
        <v>0</v>
      </c>
      <c r="J19" s="13">
        <f t="shared" si="1"/>
        <v>99793.72419558285</v>
      </c>
      <c r="K19" s="13">
        <f t="shared" si="2"/>
        <v>7150545.5452020271</v>
      </c>
      <c r="L19" s="20">
        <f t="shared" si="5"/>
        <v>71.65325878797627</v>
      </c>
    </row>
    <row r="20" spans="1:12" x14ac:dyDescent="0.2">
      <c r="A20" s="16">
        <v>11</v>
      </c>
      <c r="B20" s="43">
        <v>0</v>
      </c>
      <c r="C20" s="8">
        <v>947</v>
      </c>
      <c r="D20" s="44">
        <v>953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99793.72419558285</v>
      </c>
      <c r="I20" s="13">
        <f t="shared" si="4"/>
        <v>0</v>
      </c>
      <c r="J20" s="13">
        <f t="shared" si="1"/>
        <v>99793.72419558285</v>
      </c>
      <c r="K20" s="13">
        <f t="shared" si="2"/>
        <v>7050751.8210064443</v>
      </c>
      <c r="L20" s="20">
        <f t="shared" si="5"/>
        <v>70.65325878797627</v>
      </c>
    </row>
    <row r="21" spans="1:12" x14ac:dyDescent="0.2">
      <c r="A21" s="16">
        <v>12</v>
      </c>
      <c r="B21" s="43">
        <v>0</v>
      </c>
      <c r="C21" s="8">
        <v>830</v>
      </c>
      <c r="D21" s="44">
        <v>952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99793.72419558285</v>
      </c>
      <c r="I21" s="13">
        <f t="shared" si="4"/>
        <v>0</v>
      </c>
      <c r="J21" s="13">
        <f t="shared" si="1"/>
        <v>99793.72419558285</v>
      </c>
      <c r="K21" s="13">
        <f t="shared" si="2"/>
        <v>6950958.0968108615</v>
      </c>
      <c r="L21" s="20">
        <f t="shared" si="5"/>
        <v>69.65325878797627</v>
      </c>
    </row>
    <row r="22" spans="1:12" x14ac:dyDescent="0.2">
      <c r="A22" s="16">
        <v>13</v>
      </c>
      <c r="B22" s="43">
        <v>1</v>
      </c>
      <c r="C22" s="8">
        <v>745</v>
      </c>
      <c r="D22" s="44">
        <v>837</v>
      </c>
      <c r="E22" s="17">
        <v>0.5</v>
      </c>
      <c r="F22" s="18">
        <f t="shared" si="3"/>
        <v>1.2642225031605564E-3</v>
      </c>
      <c r="G22" s="18">
        <f t="shared" si="0"/>
        <v>1.2634238787113076E-3</v>
      </c>
      <c r="H22" s="13">
        <f t="shared" si="6"/>
        <v>99793.72419558285</v>
      </c>
      <c r="I22" s="13">
        <f t="shared" si="4"/>
        <v>126.08177409422974</v>
      </c>
      <c r="J22" s="13">
        <f t="shared" si="1"/>
        <v>99730.683308535736</v>
      </c>
      <c r="K22" s="13">
        <f t="shared" si="2"/>
        <v>6851164.3726152787</v>
      </c>
      <c r="L22" s="20">
        <f t="shared" si="5"/>
        <v>68.65325878797627</v>
      </c>
    </row>
    <row r="23" spans="1:12" x14ac:dyDescent="0.2">
      <c r="A23" s="16">
        <v>14</v>
      </c>
      <c r="B23" s="43">
        <v>0</v>
      </c>
      <c r="C23" s="8">
        <v>741</v>
      </c>
      <c r="D23" s="44">
        <v>754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99667.642421488621</v>
      </c>
      <c r="I23" s="13">
        <f t="shared" si="4"/>
        <v>0</v>
      </c>
      <c r="J23" s="13">
        <f t="shared" si="1"/>
        <v>99667.642421488621</v>
      </c>
      <c r="K23" s="13">
        <f t="shared" si="2"/>
        <v>6751433.6893067425</v>
      </c>
      <c r="L23" s="20">
        <f t="shared" si="5"/>
        <v>67.739474169112228</v>
      </c>
    </row>
    <row r="24" spans="1:12" x14ac:dyDescent="0.2">
      <c r="A24" s="16">
        <v>15</v>
      </c>
      <c r="B24" s="43">
        <v>0</v>
      </c>
      <c r="C24" s="8">
        <v>694</v>
      </c>
      <c r="D24" s="44">
        <v>743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99667.642421488621</v>
      </c>
      <c r="I24" s="13">
        <f t="shared" si="4"/>
        <v>0</v>
      </c>
      <c r="J24" s="13">
        <f t="shared" si="1"/>
        <v>99667.642421488621</v>
      </c>
      <c r="K24" s="13">
        <f t="shared" si="2"/>
        <v>6651766.0468852539</v>
      </c>
      <c r="L24" s="20">
        <f t="shared" si="5"/>
        <v>66.739474169112228</v>
      </c>
    </row>
    <row r="25" spans="1:12" x14ac:dyDescent="0.2">
      <c r="A25" s="16">
        <v>16</v>
      </c>
      <c r="B25" s="43">
        <v>0</v>
      </c>
      <c r="C25" s="8">
        <v>667</v>
      </c>
      <c r="D25" s="44">
        <v>691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99667.642421488621</v>
      </c>
      <c r="I25" s="13">
        <f t="shared" si="4"/>
        <v>0</v>
      </c>
      <c r="J25" s="13">
        <f t="shared" si="1"/>
        <v>99667.642421488621</v>
      </c>
      <c r="K25" s="13">
        <f t="shared" si="2"/>
        <v>6552098.4044637652</v>
      </c>
      <c r="L25" s="20">
        <f t="shared" si="5"/>
        <v>65.739474169112228</v>
      </c>
    </row>
    <row r="26" spans="1:12" x14ac:dyDescent="0.2">
      <c r="A26" s="16">
        <v>17</v>
      </c>
      <c r="B26" s="43">
        <v>0</v>
      </c>
      <c r="C26" s="8">
        <v>641</v>
      </c>
      <c r="D26" s="44">
        <v>666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99667.642421488621</v>
      </c>
      <c r="I26" s="13">
        <f t="shared" si="4"/>
        <v>0</v>
      </c>
      <c r="J26" s="13">
        <f t="shared" si="1"/>
        <v>99667.642421488621</v>
      </c>
      <c r="K26" s="13">
        <f t="shared" si="2"/>
        <v>6452430.7620422766</v>
      </c>
      <c r="L26" s="20">
        <f t="shared" si="5"/>
        <v>64.739474169112228</v>
      </c>
    </row>
    <row r="27" spans="1:12" x14ac:dyDescent="0.2">
      <c r="A27" s="16">
        <v>18</v>
      </c>
      <c r="B27" s="43">
        <v>0</v>
      </c>
      <c r="C27" s="8">
        <v>660</v>
      </c>
      <c r="D27" s="44">
        <v>641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99667.642421488621</v>
      </c>
      <c r="I27" s="13">
        <f t="shared" si="4"/>
        <v>0</v>
      </c>
      <c r="J27" s="13">
        <f t="shared" si="1"/>
        <v>99667.642421488621</v>
      </c>
      <c r="K27" s="13">
        <f t="shared" si="2"/>
        <v>6352763.1196207879</v>
      </c>
      <c r="L27" s="20">
        <f t="shared" si="5"/>
        <v>63.739474169112228</v>
      </c>
    </row>
    <row r="28" spans="1:12" x14ac:dyDescent="0.2">
      <c r="A28" s="16">
        <v>19</v>
      </c>
      <c r="B28" s="43">
        <v>0</v>
      </c>
      <c r="C28" s="8">
        <v>608</v>
      </c>
      <c r="D28" s="44">
        <v>661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99667.642421488621</v>
      </c>
      <c r="I28" s="13">
        <f t="shared" si="4"/>
        <v>0</v>
      </c>
      <c r="J28" s="13">
        <f t="shared" si="1"/>
        <v>99667.642421488621</v>
      </c>
      <c r="K28" s="13">
        <f t="shared" si="2"/>
        <v>6253095.4771992993</v>
      </c>
      <c r="L28" s="20">
        <f t="shared" si="5"/>
        <v>62.739474169112228</v>
      </c>
    </row>
    <row r="29" spans="1:12" x14ac:dyDescent="0.2">
      <c r="A29" s="16">
        <v>20</v>
      </c>
      <c r="B29" s="43">
        <v>0</v>
      </c>
      <c r="C29" s="8">
        <v>567</v>
      </c>
      <c r="D29" s="44">
        <v>605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99667.642421488621</v>
      </c>
      <c r="I29" s="13">
        <f t="shared" si="4"/>
        <v>0</v>
      </c>
      <c r="J29" s="13">
        <f t="shared" si="1"/>
        <v>99667.642421488621</v>
      </c>
      <c r="K29" s="13">
        <f t="shared" si="2"/>
        <v>6153427.8347778106</v>
      </c>
      <c r="L29" s="20">
        <f t="shared" si="5"/>
        <v>61.739474169112228</v>
      </c>
    </row>
    <row r="30" spans="1:12" x14ac:dyDescent="0.2">
      <c r="A30" s="16">
        <v>21</v>
      </c>
      <c r="B30" s="43">
        <v>0</v>
      </c>
      <c r="C30" s="8">
        <v>623</v>
      </c>
      <c r="D30" s="44">
        <v>558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99667.642421488621</v>
      </c>
      <c r="I30" s="13">
        <f t="shared" si="4"/>
        <v>0</v>
      </c>
      <c r="J30" s="13">
        <f t="shared" si="1"/>
        <v>99667.642421488621</v>
      </c>
      <c r="K30" s="13">
        <f t="shared" si="2"/>
        <v>6053760.192356322</v>
      </c>
      <c r="L30" s="20">
        <f t="shared" si="5"/>
        <v>60.739474169112228</v>
      </c>
    </row>
    <row r="31" spans="1:12" x14ac:dyDescent="0.2">
      <c r="A31" s="16">
        <v>22</v>
      </c>
      <c r="B31" s="43">
        <v>0</v>
      </c>
      <c r="C31" s="8">
        <v>626</v>
      </c>
      <c r="D31" s="44">
        <v>623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99667.642421488621</v>
      </c>
      <c r="I31" s="13">
        <f t="shared" si="4"/>
        <v>0</v>
      </c>
      <c r="J31" s="13">
        <f t="shared" si="1"/>
        <v>99667.642421488621</v>
      </c>
      <c r="K31" s="13">
        <f t="shared" si="2"/>
        <v>5954092.5499348333</v>
      </c>
      <c r="L31" s="20">
        <f t="shared" si="5"/>
        <v>59.739474169112228</v>
      </c>
    </row>
    <row r="32" spans="1:12" x14ac:dyDescent="0.2">
      <c r="A32" s="16">
        <v>23</v>
      </c>
      <c r="B32" s="43">
        <v>0</v>
      </c>
      <c r="C32" s="8">
        <v>578</v>
      </c>
      <c r="D32" s="44">
        <v>629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99667.642421488621</v>
      </c>
      <c r="I32" s="13">
        <f t="shared" si="4"/>
        <v>0</v>
      </c>
      <c r="J32" s="13">
        <f t="shared" si="1"/>
        <v>99667.642421488621</v>
      </c>
      <c r="K32" s="13">
        <f t="shared" si="2"/>
        <v>5854424.9075133447</v>
      </c>
      <c r="L32" s="20">
        <f t="shared" si="5"/>
        <v>58.739474169112228</v>
      </c>
    </row>
    <row r="33" spans="1:12" x14ac:dyDescent="0.2">
      <c r="A33" s="16">
        <v>24</v>
      </c>
      <c r="B33" s="43">
        <v>1</v>
      </c>
      <c r="C33" s="8">
        <v>569</v>
      </c>
      <c r="D33" s="44">
        <v>575</v>
      </c>
      <c r="E33" s="17">
        <v>0.5</v>
      </c>
      <c r="F33" s="18">
        <f t="shared" si="3"/>
        <v>1.7482517482517483E-3</v>
      </c>
      <c r="G33" s="18">
        <f t="shared" si="0"/>
        <v>1.7467248908296944E-3</v>
      </c>
      <c r="H33" s="13">
        <f t="shared" si="6"/>
        <v>99667.642421488621</v>
      </c>
      <c r="I33" s="13">
        <f t="shared" si="4"/>
        <v>174.09195182792772</v>
      </c>
      <c r="J33" s="13">
        <f t="shared" si="1"/>
        <v>99580.596445574658</v>
      </c>
      <c r="K33" s="13">
        <f t="shared" si="2"/>
        <v>5754757.265091856</v>
      </c>
      <c r="L33" s="20">
        <f t="shared" si="5"/>
        <v>57.739474169112228</v>
      </c>
    </row>
    <row r="34" spans="1:12" x14ac:dyDescent="0.2">
      <c r="A34" s="16">
        <v>25</v>
      </c>
      <c r="B34" s="43">
        <v>0</v>
      </c>
      <c r="C34" s="8">
        <v>598</v>
      </c>
      <c r="D34" s="44">
        <v>596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99493.550469660695</v>
      </c>
      <c r="I34" s="13">
        <f t="shared" si="4"/>
        <v>0</v>
      </c>
      <c r="J34" s="13">
        <f t="shared" si="1"/>
        <v>99493.550469660695</v>
      </c>
      <c r="K34" s="13">
        <f t="shared" si="2"/>
        <v>5655176.6686462816</v>
      </c>
      <c r="L34" s="20">
        <f t="shared" si="5"/>
        <v>56.839630729338147</v>
      </c>
    </row>
    <row r="35" spans="1:12" x14ac:dyDescent="0.2">
      <c r="A35" s="16">
        <v>26</v>
      </c>
      <c r="B35" s="43">
        <v>0</v>
      </c>
      <c r="C35" s="8">
        <v>635</v>
      </c>
      <c r="D35" s="44">
        <v>588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99493.550469660695</v>
      </c>
      <c r="I35" s="13">
        <f t="shared" si="4"/>
        <v>0</v>
      </c>
      <c r="J35" s="13">
        <f t="shared" si="1"/>
        <v>99493.550469660695</v>
      </c>
      <c r="K35" s="13">
        <f t="shared" si="2"/>
        <v>5555683.1181766205</v>
      </c>
      <c r="L35" s="20">
        <f t="shared" si="5"/>
        <v>55.83963072933814</v>
      </c>
    </row>
    <row r="36" spans="1:12" x14ac:dyDescent="0.2">
      <c r="A36" s="16">
        <v>27</v>
      </c>
      <c r="B36" s="43">
        <v>2</v>
      </c>
      <c r="C36" s="8">
        <v>721</v>
      </c>
      <c r="D36" s="44">
        <v>656</v>
      </c>
      <c r="E36" s="17">
        <v>0.5</v>
      </c>
      <c r="F36" s="18">
        <f t="shared" si="3"/>
        <v>2.9048656499636892E-3</v>
      </c>
      <c r="G36" s="18">
        <f t="shared" si="0"/>
        <v>2.9006526468455403E-3</v>
      </c>
      <c r="H36" s="13">
        <f t="shared" si="6"/>
        <v>99493.550469660695</v>
      </c>
      <c r="I36" s="13">
        <f t="shared" si="4"/>
        <v>288.59623051388166</v>
      </c>
      <c r="J36" s="13">
        <f t="shared" si="1"/>
        <v>99349.252354403754</v>
      </c>
      <c r="K36" s="13">
        <f t="shared" si="2"/>
        <v>5456189.5677069593</v>
      </c>
      <c r="L36" s="20">
        <f t="shared" si="5"/>
        <v>54.839630729338133</v>
      </c>
    </row>
    <row r="37" spans="1:12" x14ac:dyDescent="0.2">
      <c r="A37" s="16">
        <v>28</v>
      </c>
      <c r="B37" s="43">
        <v>0</v>
      </c>
      <c r="C37" s="8">
        <v>732</v>
      </c>
      <c r="D37" s="44">
        <v>735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99204.954239146813</v>
      </c>
      <c r="I37" s="13">
        <f t="shared" si="4"/>
        <v>0</v>
      </c>
      <c r="J37" s="13">
        <f t="shared" si="1"/>
        <v>99204.954239146813</v>
      </c>
      <c r="K37" s="13">
        <f t="shared" si="2"/>
        <v>5356840.3153525554</v>
      </c>
      <c r="L37" s="20">
        <f t="shared" si="5"/>
        <v>53.997709655096209</v>
      </c>
    </row>
    <row r="38" spans="1:12" x14ac:dyDescent="0.2">
      <c r="A38" s="16">
        <v>29</v>
      </c>
      <c r="B38" s="43">
        <v>0</v>
      </c>
      <c r="C38" s="8">
        <v>786</v>
      </c>
      <c r="D38" s="44">
        <v>737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99204.954239146813</v>
      </c>
      <c r="I38" s="13">
        <f t="shared" si="4"/>
        <v>0</v>
      </c>
      <c r="J38" s="13">
        <f t="shared" si="1"/>
        <v>99204.954239146813</v>
      </c>
      <c r="K38" s="13">
        <f t="shared" si="2"/>
        <v>5257635.3611134086</v>
      </c>
      <c r="L38" s="20">
        <f t="shared" si="5"/>
        <v>52.997709655096209</v>
      </c>
    </row>
    <row r="39" spans="1:12" x14ac:dyDescent="0.2">
      <c r="A39" s="16">
        <v>30</v>
      </c>
      <c r="B39" s="43">
        <v>1</v>
      </c>
      <c r="C39" s="8">
        <v>824</v>
      </c>
      <c r="D39" s="44">
        <v>783</v>
      </c>
      <c r="E39" s="17">
        <v>0.5</v>
      </c>
      <c r="F39" s="18">
        <f t="shared" si="3"/>
        <v>1.2445550715619166E-3</v>
      </c>
      <c r="G39" s="18">
        <f t="shared" si="0"/>
        <v>1.2437810945273632E-3</v>
      </c>
      <c r="H39" s="13">
        <f t="shared" si="6"/>
        <v>99204.954239146813</v>
      </c>
      <c r="I39" s="13">
        <f t="shared" si="4"/>
        <v>123.389246566103</v>
      </c>
      <c r="J39" s="13">
        <f t="shared" si="1"/>
        <v>99143.259615863761</v>
      </c>
      <c r="K39" s="13">
        <f t="shared" si="2"/>
        <v>5158430.4068742618</v>
      </c>
      <c r="L39" s="20">
        <f t="shared" si="5"/>
        <v>51.997709655096209</v>
      </c>
    </row>
    <row r="40" spans="1:12" x14ac:dyDescent="0.2">
      <c r="A40" s="16">
        <v>31</v>
      </c>
      <c r="B40" s="43">
        <v>1</v>
      </c>
      <c r="C40" s="8">
        <v>997</v>
      </c>
      <c r="D40" s="44">
        <v>829</v>
      </c>
      <c r="E40" s="17">
        <v>0.5</v>
      </c>
      <c r="F40" s="18">
        <f t="shared" si="3"/>
        <v>1.0952902519167579E-3</v>
      </c>
      <c r="G40" s="18">
        <f t="shared" si="0"/>
        <v>1.0946907498631637E-3</v>
      </c>
      <c r="H40" s="13">
        <f t="shared" si="6"/>
        <v>99081.564992580708</v>
      </c>
      <c r="I40" s="13">
        <f t="shared" si="4"/>
        <v>108.46367267934396</v>
      </c>
      <c r="J40" s="13">
        <f t="shared" si="1"/>
        <v>99027.333156241046</v>
      </c>
      <c r="K40" s="13">
        <f t="shared" si="2"/>
        <v>5059287.1472583981</v>
      </c>
      <c r="L40" s="20">
        <f t="shared" si="5"/>
        <v>51.061841298502308</v>
      </c>
    </row>
    <row r="41" spans="1:12" x14ac:dyDescent="0.2">
      <c r="A41" s="16">
        <v>32</v>
      </c>
      <c r="B41" s="43">
        <v>0</v>
      </c>
      <c r="C41" s="8">
        <v>1129</v>
      </c>
      <c r="D41" s="44">
        <v>1023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98973.101319901369</v>
      </c>
      <c r="I41" s="13">
        <f t="shared" si="4"/>
        <v>0</v>
      </c>
      <c r="J41" s="13">
        <f t="shared" si="1"/>
        <v>98973.101319901369</v>
      </c>
      <c r="K41" s="13">
        <f t="shared" si="2"/>
        <v>4960259.814102157</v>
      </c>
      <c r="L41" s="20">
        <f t="shared" si="5"/>
        <v>50.117251535541762</v>
      </c>
    </row>
    <row r="42" spans="1:12" x14ac:dyDescent="0.2">
      <c r="A42" s="16">
        <v>33</v>
      </c>
      <c r="B42" s="43">
        <v>1</v>
      </c>
      <c r="C42" s="8">
        <v>1186</v>
      </c>
      <c r="D42" s="44">
        <v>1156</v>
      </c>
      <c r="E42" s="17">
        <v>0.5</v>
      </c>
      <c r="F42" s="18">
        <f t="shared" si="3"/>
        <v>8.5397096498719043E-4</v>
      </c>
      <c r="G42" s="18">
        <f t="shared" si="0"/>
        <v>8.5360648740930424E-4</v>
      </c>
      <c r="H42" s="13">
        <f t="shared" si="6"/>
        <v>98973.101319901369</v>
      </c>
      <c r="I42" s="13">
        <f t="shared" si="4"/>
        <v>84.48408136568618</v>
      </c>
      <c r="J42" s="13">
        <f t="shared" si="1"/>
        <v>98930.859279218523</v>
      </c>
      <c r="K42" s="13">
        <f t="shared" si="2"/>
        <v>4861286.7127822554</v>
      </c>
      <c r="L42" s="20">
        <f t="shared" si="5"/>
        <v>49.117251535541754</v>
      </c>
    </row>
    <row r="43" spans="1:12" x14ac:dyDescent="0.2">
      <c r="A43" s="16">
        <v>34</v>
      </c>
      <c r="B43" s="43">
        <v>0</v>
      </c>
      <c r="C43" s="8">
        <v>1301</v>
      </c>
      <c r="D43" s="44">
        <v>1226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98888.617238535677</v>
      </c>
      <c r="I43" s="13">
        <f t="shared" si="4"/>
        <v>0</v>
      </c>
      <c r="J43" s="13">
        <f t="shared" si="1"/>
        <v>98888.617238535677</v>
      </c>
      <c r="K43" s="13">
        <f t="shared" si="2"/>
        <v>4762355.8535030372</v>
      </c>
      <c r="L43" s="20">
        <f t="shared" si="5"/>
        <v>48.158786991787423</v>
      </c>
    </row>
    <row r="44" spans="1:12" x14ac:dyDescent="0.2">
      <c r="A44" s="16">
        <v>35</v>
      </c>
      <c r="B44" s="43">
        <v>0</v>
      </c>
      <c r="C44" s="8">
        <v>1352</v>
      </c>
      <c r="D44" s="44">
        <v>1317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98888.617238535677</v>
      </c>
      <c r="I44" s="13">
        <f t="shared" si="4"/>
        <v>0</v>
      </c>
      <c r="J44" s="13">
        <f t="shared" si="1"/>
        <v>98888.617238535677</v>
      </c>
      <c r="K44" s="13">
        <f t="shared" si="2"/>
        <v>4663467.2362645017</v>
      </c>
      <c r="L44" s="20">
        <f t="shared" si="5"/>
        <v>47.158786991787423</v>
      </c>
    </row>
    <row r="45" spans="1:12" x14ac:dyDescent="0.2">
      <c r="A45" s="16">
        <v>36</v>
      </c>
      <c r="B45" s="43">
        <v>0</v>
      </c>
      <c r="C45" s="8">
        <v>1463</v>
      </c>
      <c r="D45" s="44">
        <v>1350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98888.617238535677</v>
      </c>
      <c r="I45" s="13">
        <f t="shared" si="4"/>
        <v>0</v>
      </c>
      <c r="J45" s="13">
        <f t="shared" si="1"/>
        <v>98888.617238535677</v>
      </c>
      <c r="K45" s="13">
        <f t="shared" si="2"/>
        <v>4564578.6190259662</v>
      </c>
      <c r="L45" s="20">
        <f t="shared" si="5"/>
        <v>46.158786991787423</v>
      </c>
    </row>
    <row r="46" spans="1:12" x14ac:dyDescent="0.2">
      <c r="A46" s="16">
        <v>37</v>
      </c>
      <c r="B46" s="43">
        <v>1</v>
      </c>
      <c r="C46" s="8">
        <v>1474</v>
      </c>
      <c r="D46" s="44">
        <v>1469</v>
      </c>
      <c r="E46" s="17">
        <v>0.5</v>
      </c>
      <c r="F46" s="18">
        <f t="shared" si="3"/>
        <v>6.7957866123003743E-4</v>
      </c>
      <c r="G46" s="18">
        <f t="shared" si="0"/>
        <v>6.7934782608695661E-4</v>
      </c>
      <c r="H46" s="13">
        <f t="shared" si="6"/>
        <v>98888.617238535677</v>
      </c>
      <c r="I46" s="13">
        <f t="shared" si="4"/>
        <v>67.17976714574435</v>
      </c>
      <c r="J46" s="13">
        <f t="shared" si="1"/>
        <v>98855.027354962804</v>
      </c>
      <c r="K46" s="13">
        <f t="shared" si="2"/>
        <v>4465690.0017874306</v>
      </c>
      <c r="L46" s="20">
        <f t="shared" si="5"/>
        <v>45.158786991787423</v>
      </c>
    </row>
    <row r="47" spans="1:12" x14ac:dyDescent="0.2">
      <c r="A47" s="16">
        <v>38</v>
      </c>
      <c r="B47" s="43">
        <v>0</v>
      </c>
      <c r="C47" s="8">
        <v>1656</v>
      </c>
      <c r="D47" s="44">
        <v>1504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98821.437471389931</v>
      </c>
      <c r="I47" s="13">
        <f t="shared" si="4"/>
        <v>0</v>
      </c>
      <c r="J47" s="13">
        <f t="shared" si="1"/>
        <v>98821.437471389931</v>
      </c>
      <c r="K47" s="13">
        <f t="shared" si="2"/>
        <v>4366834.9744324675</v>
      </c>
      <c r="L47" s="20">
        <f t="shared" si="5"/>
        <v>44.189146466288975</v>
      </c>
    </row>
    <row r="48" spans="1:12" x14ac:dyDescent="0.2">
      <c r="A48" s="16">
        <v>39</v>
      </c>
      <c r="B48" s="43">
        <v>1</v>
      </c>
      <c r="C48" s="8">
        <v>1552</v>
      </c>
      <c r="D48" s="44">
        <v>1630</v>
      </c>
      <c r="E48" s="17">
        <v>0.5</v>
      </c>
      <c r="F48" s="18">
        <f t="shared" si="3"/>
        <v>6.285355122564425E-4</v>
      </c>
      <c r="G48" s="18">
        <f t="shared" si="0"/>
        <v>6.2833804586867733E-4</v>
      </c>
      <c r="H48" s="13">
        <f t="shared" si="6"/>
        <v>98821.437471389931</v>
      </c>
      <c r="I48" s="13">
        <f t="shared" si="4"/>
        <v>62.093268910706833</v>
      </c>
      <c r="J48" s="13">
        <f t="shared" si="1"/>
        <v>98790.390836934574</v>
      </c>
      <c r="K48" s="13">
        <f t="shared" si="2"/>
        <v>4268013.5369610777</v>
      </c>
      <c r="L48" s="20">
        <f t="shared" si="5"/>
        <v>43.189146466288982</v>
      </c>
    </row>
    <row r="49" spans="1:12" x14ac:dyDescent="0.2">
      <c r="A49" s="16">
        <v>40</v>
      </c>
      <c r="B49" s="43">
        <v>0</v>
      </c>
      <c r="C49" s="8">
        <v>1513</v>
      </c>
      <c r="D49" s="44">
        <v>1558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98759.344202479217</v>
      </c>
      <c r="I49" s="13">
        <f t="shared" si="4"/>
        <v>0</v>
      </c>
      <c r="J49" s="13">
        <f t="shared" si="1"/>
        <v>98759.344202479217</v>
      </c>
      <c r="K49" s="13">
        <f t="shared" si="2"/>
        <v>4169223.1461241432</v>
      </c>
      <c r="L49" s="20">
        <f t="shared" si="5"/>
        <v>42.215986545802522</v>
      </c>
    </row>
    <row r="50" spans="1:12" x14ac:dyDescent="0.2">
      <c r="A50" s="16">
        <v>41</v>
      </c>
      <c r="B50" s="43">
        <v>1</v>
      </c>
      <c r="C50" s="8">
        <v>1452</v>
      </c>
      <c r="D50" s="44">
        <v>1519</v>
      </c>
      <c r="E50" s="17">
        <v>0.5</v>
      </c>
      <c r="F50" s="18">
        <f t="shared" si="3"/>
        <v>6.7317401548300237E-4</v>
      </c>
      <c r="G50" s="18">
        <f t="shared" si="0"/>
        <v>6.7294751009421277E-4</v>
      </c>
      <c r="H50" s="13">
        <f t="shared" si="6"/>
        <v>98759.344202479217</v>
      </c>
      <c r="I50" s="13">
        <f t="shared" si="4"/>
        <v>66.459854779595716</v>
      </c>
      <c r="J50" s="13">
        <f t="shared" si="1"/>
        <v>98726.114275089421</v>
      </c>
      <c r="K50" s="13">
        <f t="shared" si="2"/>
        <v>4070463.8019216638</v>
      </c>
      <c r="L50" s="20">
        <f t="shared" si="5"/>
        <v>41.215986545802522</v>
      </c>
    </row>
    <row r="51" spans="1:12" x14ac:dyDescent="0.2">
      <c r="A51" s="16">
        <v>42</v>
      </c>
      <c r="B51" s="43">
        <v>1</v>
      </c>
      <c r="C51" s="8">
        <v>1282</v>
      </c>
      <c r="D51" s="44">
        <v>1436</v>
      </c>
      <c r="E51" s="17">
        <v>0.5</v>
      </c>
      <c r="F51" s="18">
        <f t="shared" si="3"/>
        <v>7.3583517292126564E-4</v>
      </c>
      <c r="G51" s="18">
        <f t="shared" si="0"/>
        <v>7.35564545788893E-4</v>
      </c>
      <c r="H51" s="13">
        <f t="shared" si="6"/>
        <v>98692.884347699626</v>
      </c>
      <c r="I51" s="13">
        <f t="shared" si="4"/>
        <v>72.594986647811425</v>
      </c>
      <c r="J51" s="13">
        <f t="shared" si="1"/>
        <v>98656.58685437571</v>
      </c>
      <c r="K51" s="13">
        <f t="shared" si="2"/>
        <v>3971737.6876465743</v>
      </c>
      <c r="L51" s="20">
        <f t="shared" si="5"/>
        <v>40.243404718560633</v>
      </c>
    </row>
    <row r="52" spans="1:12" x14ac:dyDescent="0.2">
      <c r="A52" s="16">
        <v>43</v>
      </c>
      <c r="B52" s="43">
        <v>1</v>
      </c>
      <c r="C52" s="8">
        <v>1332</v>
      </c>
      <c r="D52" s="44">
        <v>1286</v>
      </c>
      <c r="E52" s="17">
        <v>0.5</v>
      </c>
      <c r="F52" s="18">
        <f t="shared" si="3"/>
        <v>7.6394194041252863E-4</v>
      </c>
      <c r="G52" s="18">
        <f t="shared" si="0"/>
        <v>7.6365024818633069E-4</v>
      </c>
      <c r="H52" s="13">
        <f t="shared" si="6"/>
        <v>98620.289361051808</v>
      </c>
      <c r="I52" s="13">
        <f t="shared" si="4"/>
        <v>75.311408446774962</v>
      </c>
      <c r="J52" s="13">
        <f t="shared" si="1"/>
        <v>98582.633656828417</v>
      </c>
      <c r="K52" s="13">
        <f t="shared" si="2"/>
        <v>3873081.1007921984</v>
      </c>
      <c r="L52" s="20">
        <f t="shared" si="5"/>
        <v>39.272660077205146</v>
      </c>
    </row>
    <row r="53" spans="1:12" x14ac:dyDescent="0.2">
      <c r="A53" s="16">
        <v>44</v>
      </c>
      <c r="B53" s="43">
        <v>0</v>
      </c>
      <c r="C53" s="8">
        <v>1249</v>
      </c>
      <c r="D53" s="44">
        <v>1343</v>
      </c>
      <c r="E53" s="17">
        <v>0.5</v>
      </c>
      <c r="F53" s="18">
        <f t="shared" si="3"/>
        <v>0</v>
      </c>
      <c r="G53" s="18">
        <f t="shared" si="0"/>
        <v>0</v>
      </c>
      <c r="H53" s="13">
        <f t="shared" si="6"/>
        <v>98544.977952605026</v>
      </c>
      <c r="I53" s="13">
        <f t="shared" si="4"/>
        <v>0</v>
      </c>
      <c r="J53" s="13">
        <f t="shared" si="1"/>
        <v>98544.977952605026</v>
      </c>
      <c r="K53" s="13">
        <f t="shared" si="2"/>
        <v>3774498.4671353702</v>
      </c>
      <c r="L53" s="20">
        <f t="shared" si="5"/>
        <v>38.302291456706257</v>
      </c>
    </row>
    <row r="54" spans="1:12" x14ac:dyDescent="0.2">
      <c r="A54" s="16">
        <v>45</v>
      </c>
      <c r="B54" s="43">
        <v>0</v>
      </c>
      <c r="C54" s="8">
        <v>1235</v>
      </c>
      <c r="D54" s="44">
        <v>1260</v>
      </c>
      <c r="E54" s="17">
        <v>0.5</v>
      </c>
      <c r="F54" s="18">
        <f t="shared" si="3"/>
        <v>0</v>
      </c>
      <c r="G54" s="18">
        <f t="shared" si="0"/>
        <v>0</v>
      </c>
      <c r="H54" s="13">
        <f t="shared" si="6"/>
        <v>98544.977952605026</v>
      </c>
      <c r="I54" s="13">
        <f t="shared" si="4"/>
        <v>0</v>
      </c>
      <c r="J54" s="13">
        <f t="shared" si="1"/>
        <v>98544.977952605026</v>
      </c>
      <c r="K54" s="13">
        <f t="shared" si="2"/>
        <v>3675953.4891827651</v>
      </c>
      <c r="L54" s="20">
        <f t="shared" si="5"/>
        <v>37.302291456706257</v>
      </c>
    </row>
    <row r="55" spans="1:12" x14ac:dyDescent="0.2">
      <c r="A55" s="16">
        <v>46</v>
      </c>
      <c r="B55" s="43">
        <v>0</v>
      </c>
      <c r="C55" s="8">
        <v>1106</v>
      </c>
      <c r="D55" s="44">
        <v>1220</v>
      </c>
      <c r="E55" s="17">
        <v>0.5</v>
      </c>
      <c r="F55" s="18">
        <f t="shared" si="3"/>
        <v>0</v>
      </c>
      <c r="G55" s="18">
        <f t="shared" si="0"/>
        <v>0</v>
      </c>
      <c r="H55" s="13">
        <f t="shared" si="6"/>
        <v>98544.977952605026</v>
      </c>
      <c r="I55" s="13">
        <f t="shared" si="4"/>
        <v>0</v>
      </c>
      <c r="J55" s="13">
        <f t="shared" si="1"/>
        <v>98544.977952605026</v>
      </c>
      <c r="K55" s="13">
        <f t="shared" si="2"/>
        <v>3577408.51123016</v>
      </c>
      <c r="L55" s="20">
        <f t="shared" si="5"/>
        <v>36.302291456706257</v>
      </c>
    </row>
    <row r="56" spans="1:12" x14ac:dyDescent="0.2">
      <c r="A56" s="16">
        <v>47</v>
      </c>
      <c r="B56" s="43">
        <v>0</v>
      </c>
      <c r="C56" s="8">
        <v>1057</v>
      </c>
      <c r="D56" s="44">
        <v>1112</v>
      </c>
      <c r="E56" s="17">
        <v>0.5</v>
      </c>
      <c r="F56" s="18">
        <f t="shared" si="3"/>
        <v>0</v>
      </c>
      <c r="G56" s="18">
        <f t="shared" si="0"/>
        <v>0</v>
      </c>
      <c r="H56" s="13">
        <f t="shared" si="6"/>
        <v>98544.977952605026</v>
      </c>
      <c r="I56" s="13">
        <f t="shared" si="4"/>
        <v>0</v>
      </c>
      <c r="J56" s="13">
        <f t="shared" si="1"/>
        <v>98544.977952605026</v>
      </c>
      <c r="K56" s="13">
        <f t="shared" si="2"/>
        <v>3478863.5332775549</v>
      </c>
      <c r="L56" s="20">
        <f t="shared" si="5"/>
        <v>35.302291456706257</v>
      </c>
    </row>
    <row r="57" spans="1:12" x14ac:dyDescent="0.2">
      <c r="A57" s="16">
        <v>48</v>
      </c>
      <c r="B57" s="43">
        <v>1</v>
      </c>
      <c r="C57" s="8">
        <v>1078</v>
      </c>
      <c r="D57" s="44">
        <v>1053</v>
      </c>
      <c r="E57" s="17">
        <v>0.5</v>
      </c>
      <c r="F57" s="18">
        <f t="shared" si="3"/>
        <v>9.3852651337400278E-4</v>
      </c>
      <c r="G57" s="18">
        <f t="shared" si="0"/>
        <v>9.3808630393996248E-4</v>
      </c>
      <c r="H57" s="13">
        <f t="shared" si="6"/>
        <v>98544.977952605026</v>
      </c>
      <c r="I57" s="13">
        <f t="shared" si="4"/>
        <v>92.443694139404343</v>
      </c>
      <c r="J57" s="13">
        <f t="shared" si="1"/>
        <v>98498.756105535314</v>
      </c>
      <c r="K57" s="13">
        <f t="shared" si="2"/>
        <v>3380318.5553249498</v>
      </c>
      <c r="L57" s="20">
        <f t="shared" si="5"/>
        <v>34.302291456706257</v>
      </c>
    </row>
    <row r="58" spans="1:12" x14ac:dyDescent="0.2">
      <c r="A58" s="16">
        <v>49</v>
      </c>
      <c r="B58" s="43">
        <v>2</v>
      </c>
      <c r="C58" s="8">
        <v>1008</v>
      </c>
      <c r="D58" s="44">
        <v>1064</v>
      </c>
      <c r="E58" s="17">
        <v>0.5</v>
      </c>
      <c r="F58" s="18">
        <f t="shared" si="3"/>
        <v>1.9305019305019305E-3</v>
      </c>
      <c r="G58" s="18">
        <f t="shared" si="0"/>
        <v>1.9286403085824494E-3</v>
      </c>
      <c r="H58" s="13">
        <f t="shared" si="6"/>
        <v>98452.534258465617</v>
      </c>
      <c r="I58" s="13">
        <f t="shared" si="4"/>
        <v>189.8795260529713</v>
      </c>
      <c r="J58" s="13">
        <f t="shared" si="1"/>
        <v>98357.594495439131</v>
      </c>
      <c r="K58" s="13">
        <f t="shared" si="2"/>
        <v>3281819.7992194146</v>
      </c>
      <c r="L58" s="20">
        <f t="shared" si="5"/>
        <v>33.334030697510677</v>
      </c>
    </row>
    <row r="59" spans="1:12" x14ac:dyDescent="0.2">
      <c r="A59" s="16">
        <v>50</v>
      </c>
      <c r="B59" s="43">
        <v>2</v>
      </c>
      <c r="C59" s="8">
        <v>1012</v>
      </c>
      <c r="D59" s="44">
        <v>998</v>
      </c>
      <c r="E59" s="17">
        <v>0.5</v>
      </c>
      <c r="F59" s="18">
        <f t="shared" si="3"/>
        <v>1.990049751243781E-3</v>
      </c>
      <c r="G59" s="18">
        <f t="shared" si="0"/>
        <v>1.9880715705765406E-3</v>
      </c>
      <c r="H59" s="13">
        <f t="shared" si="6"/>
        <v>98262.654732412644</v>
      </c>
      <c r="I59" s="13">
        <f t="shared" si="4"/>
        <v>195.35319032288794</v>
      </c>
      <c r="J59" s="13">
        <f t="shared" si="1"/>
        <v>98164.978137251208</v>
      </c>
      <c r="K59" s="13">
        <f t="shared" si="2"/>
        <v>3183462.2047239756</v>
      </c>
      <c r="L59" s="20">
        <f t="shared" si="5"/>
        <v>32.39747809982471</v>
      </c>
    </row>
    <row r="60" spans="1:12" x14ac:dyDescent="0.2">
      <c r="A60" s="16">
        <v>51</v>
      </c>
      <c r="B60" s="43">
        <v>1</v>
      </c>
      <c r="C60" s="8">
        <v>877</v>
      </c>
      <c r="D60" s="44">
        <v>997</v>
      </c>
      <c r="E60" s="17">
        <v>0.5</v>
      </c>
      <c r="F60" s="18">
        <f t="shared" si="3"/>
        <v>1.0672358591248667E-3</v>
      </c>
      <c r="G60" s="18">
        <f t="shared" si="0"/>
        <v>1.0666666666666667E-3</v>
      </c>
      <c r="H60" s="13">
        <f t="shared" si="6"/>
        <v>98067.301542089757</v>
      </c>
      <c r="I60" s="13">
        <f t="shared" si="4"/>
        <v>104.60512164489575</v>
      </c>
      <c r="J60" s="13">
        <f t="shared" si="1"/>
        <v>98014.998981267301</v>
      </c>
      <c r="K60" s="13">
        <f t="shared" si="2"/>
        <v>3085297.2265867246</v>
      </c>
      <c r="L60" s="20">
        <f t="shared" si="5"/>
        <v>31.461018892852252</v>
      </c>
    </row>
    <row r="61" spans="1:12" x14ac:dyDescent="0.2">
      <c r="A61" s="16">
        <v>52</v>
      </c>
      <c r="B61" s="43">
        <v>4</v>
      </c>
      <c r="C61" s="8">
        <v>818</v>
      </c>
      <c r="D61" s="44">
        <v>877</v>
      </c>
      <c r="E61" s="17">
        <v>0.5</v>
      </c>
      <c r="F61" s="18">
        <f t="shared" si="3"/>
        <v>4.71976401179941E-3</v>
      </c>
      <c r="G61" s="18">
        <f t="shared" si="0"/>
        <v>4.7086521483225433E-3</v>
      </c>
      <c r="H61" s="13">
        <f t="shared" si="6"/>
        <v>97962.69642044486</v>
      </c>
      <c r="I61" s="13">
        <f t="shared" si="4"/>
        <v>461.27226095559683</v>
      </c>
      <c r="J61" s="13">
        <f t="shared" si="1"/>
        <v>97732.060289967063</v>
      </c>
      <c r="K61" s="13">
        <f t="shared" si="2"/>
        <v>2987282.2276054574</v>
      </c>
      <c r="L61" s="20">
        <f t="shared" si="5"/>
        <v>30.494079244045903</v>
      </c>
    </row>
    <row r="62" spans="1:12" x14ac:dyDescent="0.2">
      <c r="A62" s="16">
        <v>53</v>
      </c>
      <c r="B62" s="43">
        <v>4</v>
      </c>
      <c r="C62" s="8">
        <v>817</v>
      </c>
      <c r="D62" s="44">
        <v>810</v>
      </c>
      <c r="E62" s="17">
        <v>0.5</v>
      </c>
      <c r="F62" s="18">
        <f t="shared" si="3"/>
        <v>4.9170251997541483E-3</v>
      </c>
      <c r="G62" s="18">
        <f t="shared" si="0"/>
        <v>4.904966278356836E-3</v>
      </c>
      <c r="H62" s="13">
        <f t="shared" si="6"/>
        <v>97501.424159489266</v>
      </c>
      <c r="I62" s="13">
        <f t="shared" si="4"/>
        <v>478.24119759406136</v>
      </c>
      <c r="J62" s="13">
        <f t="shared" si="1"/>
        <v>97262.303560692235</v>
      </c>
      <c r="K62" s="13">
        <f t="shared" si="2"/>
        <v>2889550.1673154905</v>
      </c>
      <c r="L62" s="20">
        <f t="shared" si="5"/>
        <v>29.635979086714364</v>
      </c>
    </row>
    <row r="63" spans="1:12" x14ac:dyDescent="0.2">
      <c r="A63" s="16">
        <v>54</v>
      </c>
      <c r="B63" s="43">
        <v>2</v>
      </c>
      <c r="C63" s="8">
        <v>816</v>
      </c>
      <c r="D63" s="44">
        <v>825</v>
      </c>
      <c r="E63" s="17">
        <v>0.5</v>
      </c>
      <c r="F63" s="18">
        <f t="shared" si="3"/>
        <v>2.4375380865326022E-3</v>
      </c>
      <c r="G63" s="18">
        <f t="shared" si="0"/>
        <v>2.4345709068776629E-3</v>
      </c>
      <c r="H63" s="13">
        <f t="shared" si="6"/>
        <v>97023.182961895203</v>
      </c>
      <c r="I63" s="13">
        <f t="shared" si="4"/>
        <v>236.2098185316986</v>
      </c>
      <c r="J63" s="13">
        <f t="shared" si="1"/>
        <v>96905.078052629353</v>
      </c>
      <c r="K63" s="13">
        <f t="shared" si="2"/>
        <v>2792287.8637547982</v>
      </c>
      <c r="L63" s="20">
        <f t="shared" si="5"/>
        <v>28.779594510431995</v>
      </c>
    </row>
    <row r="64" spans="1:12" x14ac:dyDescent="0.2">
      <c r="A64" s="16">
        <v>55</v>
      </c>
      <c r="B64" s="43">
        <v>6</v>
      </c>
      <c r="C64" s="8">
        <v>746</v>
      </c>
      <c r="D64" s="44">
        <v>813</v>
      </c>
      <c r="E64" s="17">
        <v>0.5</v>
      </c>
      <c r="F64" s="18">
        <f t="shared" si="3"/>
        <v>7.6972418216805644E-3</v>
      </c>
      <c r="G64" s="18">
        <f t="shared" si="0"/>
        <v>7.6677316293929706E-3</v>
      </c>
      <c r="H64" s="13">
        <f t="shared" si="6"/>
        <v>96786.973143363502</v>
      </c>
      <c r="I64" s="13">
        <f t="shared" si="4"/>
        <v>742.13653528457633</v>
      </c>
      <c r="J64" s="13">
        <f t="shared" si="1"/>
        <v>96415.904875721215</v>
      </c>
      <c r="K64" s="13">
        <f t="shared" si="2"/>
        <v>2695382.7857021689</v>
      </c>
      <c r="L64" s="20">
        <f t="shared" si="5"/>
        <v>27.848611214545315</v>
      </c>
    </row>
    <row r="65" spans="1:12" x14ac:dyDescent="0.2">
      <c r="A65" s="16">
        <v>56</v>
      </c>
      <c r="B65" s="43">
        <v>3</v>
      </c>
      <c r="C65" s="8">
        <v>694</v>
      </c>
      <c r="D65" s="44">
        <v>735</v>
      </c>
      <c r="E65" s="17">
        <v>0.5</v>
      </c>
      <c r="F65" s="18">
        <f t="shared" si="3"/>
        <v>4.1987403778866337E-3</v>
      </c>
      <c r="G65" s="18">
        <f t="shared" si="0"/>
        <v>4.1899441340782122E-3</v>
      </c>
      <c r="H65" s="13">
        <f t="shared" si="6"/>
        <v>96044.836608078927</v>
      </c>
      <c r="I65" s="13">
        <f t="shared" si="4"/>
        <v>402.42249975452063</v>
      </c>
      <c r="J65" s="13">
        <f t="shared" si="1"/>
        <v>95843.625358201665</v>
      </c>
      <c r="K65" s="13">
        <f t="shared" si="2"/>
        <v>2598966.8808264476</v>
      </c>
      <c r="L65" s="20">
        <f t="shared" si="5"/>
        <v>27.059933387484492</v>
      </c>
    </row>
    <row r="66" spans="1:12" x14ac:dyDescent="0.2">
      <c r="A66" s="16">
        <v>57</v>
      </c>
      <c r="B66" s="43">
        <v>2</v>
      </c>
      <c r="C66" s="8">
        <v>634</v>
      </c>
      <c r="D66" s="44">
        <v>698</v>
      </c>
      <c r="E66" s="17">
        <v>0.5</v>
      </c>
      <c r="F66" s="18">
        <f t="shared" si="3"/>
        <v>3.003003003003003E-3</v>
      </c>
      <c r="G66" s="18">
        <f t="shared" si="0"/>
        <v>2.9985007496251877E-3</v>
      </c>
      <c r="H66" s="13">
        <f t="shared" si="6"/>
        <v>95642.414108324403</v>
      </c>
      <c r="I66" s="13">
        <f t="shared" si="4"/>
        <v>286.78385039977337</v>
      </c>
      <c r="J66" s="13">
        <f t="shared" si="1"/>
        <v>95499.022183124514</v>
      </c>
      <c r="K66" s="13">
        <f t="shared" si="2"/>
        <v>2503123.2554682461</v>
      </c>
      <c r="L66" s="20">
        <f t="shared" si="5"/>
        <v>26.171686262887654</v>
      </c>
    </row>
    <row r="67" spans="1:12" x14ac:dyDescent="0.2">
      <c r="A67" s="16">
        <v>58</v>
      </c>
      <c r="B67" s="43">
        <v>3</v>
      </c>
      <c r="C67" s="8">
        <v>652</v>
      </c>
      <c r="D67" s="44">
        <v>622</v>
      </c>
      <c r="E67" s="17">
        <v>0.5</v>
      </c>
      <c r="F67" s="18">
        <f t="shared" si="3"/>
        <v>4.7095761381475663E-3</v>
      </c>
      <c r="G67" s="18">
        <f t="shared" si="0"/>
        <v>4.6985121378230223E-3</v>
      </c>
      <c r="H67" s="13">
        <f t="shared" si="6"/>
        <v>95355.630257924626</v>
      </c>
      <c r="I67" s="13">
        <f t="shared" si="4"/>
        <v>448.02958617662313</v>
      </c>
      <c r="J67" s="13">
        <f t="shared" si="1"/>
        <v>95131.615464836315</v>
      </c>
      <c r="K67" s="13">
        <f t="shared" si="2"/>
        <v>2407624.2332851216</v>
      </c>
      <c r="L67" s="20">
        <f t="shared" si="5"/>
        <v>25.248894341873783</v>
      </c>
    </row>
    <row r="68" spans="1:12" x14ac:dyDescent="0.2">
      <c r="A68" s="16">
        <v>59</v>
      </c>
      <c r="B68" s="43">
        <v>4</v>
      </c>
      <c r="C68" s="8">
        <v>648</v>
      </c>
      <c r="D68" s="44">
        <v>656</v>
      </c>
      <c r="E68" s="17">
        <v>0.5</v>
      </c>
      <c r="F68" s="18">
        <f t="shared" si="3"/>
        <v>6.1349693251533744E-3</v>
      </c>
      <c r="G68" s="18">
        <f t="shared" si="0"/>
        <v>6.1162079510703364E-3</v>
      </c>
      <c r="H68" s="13">
        <f t="shared" si="6"/>
        <v>94907.600671748005</v>
      </c>
      <c r="I68" s="13">
        <f t="shared" si="4"/>
        <v>580.47462184555354</v>
      </c>
      <c r="J68" s="13">
        <f t="shared" si="1"/>
        <v>94617.363360825228</v>
      </c>
      <c r="K68" s="13">
        <f t="shared" si="2"/>
        <v>2312492.6178202853</v>
      </c>
      <c r="L68" s="20">
        <f t="shared" si="5"/>
        <v>24.365726258515199</v>
      </c>
    </row>
    <row r="69" spans="1:12" x14ac:dyDescent="0.2">
      <c r="A69" s="16">
        <v>60</v>
      </c>
      <c r="B69" s="43">
        <v>2</v>
      </c>
      <c r="C69" s="8">
        <v>568</v>
      </c>
      <c r="D69" s="44">
        <v>645</v>
      </c>
      <c r="E69" s="17">
        <v>0.5</v>
      </c>
      <c r="F69" s="18">
        <f t="shared" si="3"/>
        <v>3.2976092333058533E-3</v>
      </c>
      <c r="G69" s="18">
        <f t="shared" si="0"/>
        <v>3.2921810699588477E-3</v>
      </c>
      <c r="H69" s="13">
        <f t="shared" si="6"/>
        <v>94327.12604990245</v>
      </c>
      <c r="I69" s="13">
        <f t="shared" si="4"/>
        <v>310.54197876511097</v>
      </c>
      <c r="J69" s="13">
        <f t="shared" si="1"/>
        <v>94171.855060519898</v>
      </c>
      <c r="K69" s="13">
        <f t="shared" si="2"/>
        <v>2217875.2544594603</v>
      </c>
      <c r="L69" s="20">
        <f t="shared" si="5"/>
        <v>23.512592266259912</v>
      </c>
    </row>
    <row r="70" spans="1:12" x14ac:dyDescent="0.2">
      <c r="A70" s="16">
        <v>61</v>
      </c>
      <c r="B70" s="43">
        <v>3</v>
      </c>
      <c r="C70" s="8">
        <v>518</v>
      </c>
      <c r="D70" s="44">
        <v>577</v>
      </c>
      <c r="E70" s="17">
        <v>0.5</v>
      </c>
      <c r="F70" s="18">
        <f t="shared" si="3"/>
        <v>5.4794520547945206E-3</v>
      </c>
      <c r="G70" s="18">
        <f t="shared" si="0"/>
        <v>5.464480874316939E-3</v>
      </c>
      <c r="H70" s="13">
        <f t="shared" si="6"/>
        <v>94016.584071137346</v>
      </c>
      <c r="I70" s="13">
        <f t="shared" si="4"/>
        <v>513.75182552534056</v>
      </c>
      <c r="J70" s="13">
        <f t="shared" si="1"/>
        <v>93759.708158374677</v>
      </c>
      <c r="K70" s="13">
        <f t="shared" si="2"/>
        <v>2123703.3993989401</v>
      </c>
      <c r="L70" s="20">
        <f t="shared" si="5"/>
        <v>22.58860413171411</v>
      </c>
    </row>
    <row r="71" spans="1:12" x14ac:dyDescent="0.2">
      <c r="A71" s="16">
        <v>62</v>
      </c>
      <c r="B71" s="43">
        <v>4</v>
      </c>
      <c r="C71" s="8">
        <v>534</v>
      </c>
      <c r="D71" s="44">
        <v>525</v>
      </c>
      <c r="E71" s="17">
        <v>0.5</v>
      </c>
      <c r="F71" s="18">
        <f t="shared" si="3"/>
        <v>7.5542965061378663E-3</v>
      </c>
      <c r="G71" s="18">
        <f t="shared" si="0"/>
        <v>7.5258701787394178E-3</v>
      </c>
      <c r="H71" s="13">
        <f t="shared" si="6"/>
        <v>93502.832245612008</v>
      </c>
      <c r="I71" s="13">
        <f t="shared" si="4"/>
        <v>703.69017682492586</v>
      </c>
      <c r="J71" s="13">
        <f t="shared" si="1"/>
        <v>93150.987157199546</v>
      </c>
      <c r="K71" s="13">
        <f t="shared" si="2"/>
        <v>2029943.6912405656</v>
      </c>
      <c r="L71" s="20">
        <f t="shared" si="5"/>
        <v>21.709970088481771</v>
      </c>
    </row>
    <row r="72" spans="1:12" x14ac:dyDescent="0.2">
      <c r="A72" s="16">
        <v>63</v>
      </c>
      <c r="B72" s="43">
        <v>3</v>
      </c>
      <c r="C72" s="8">
        <v>487</v>
      </c>
      <c r="D72" s="44">
        <v>532</v>
      </c>
      <c r="E72" s="17">
        <v>0.5</v>
      </c>
      <c r="F72" s="18">
        <f t="shared" si="3"/>
        <v>5.8881256133464181E-3</v>
      </c>
      <c r="G72" s="18">
        <f t="shared" si="0"/>
        <v>5.8708414872798431E-3</v>
      </c>
      <c r="H72" s="13">
        <f t="shared" si="6"/>
        <v>92799.142068787085</v>
      </c>
      <c r="I72" s="13">
        <f t="shared" si="4"/>
        <v>544.80905324141145</v>
      </c>
      <c r="J72" s="13">
        <f t="shared" si="1"/>
        <v>92526.737542166389</v>
      </c>
      <c r="K72" s="13">
        <f t="shared" si="2"/>
        <v>1936792.7040833661</v>
      </c>
      <c r="L72" s="20">
        <f t="shared" si="5"/>
        <v>20.870803984887321</v>
      </c>
    </row>
    <row r="73" spans="1:12" x14ac:dyDescent="0.2">
      <c r="A73" s="16">
        <v>64</v>
      </c>
      <c r="B73" s="43">
        <v>5</v>
      </c>
      <c r="C73" s="8">
        <v>425</v>
      </c>
      <c r="D73" s="44">
        <v>489</v>
      </c>
      <c r="E73" s="17">
        <v>0.5</v>
      </c>
      <c r="F73" s="18">
        <f t="shared" si="3"/>
        <v>1.0940919037199124E-2</v>
      </c>
      <c r="G73" s="18">
        <f t="shared" ref="G73:G103" si="7">F73/((1+(1-E73)*F73))</f>
        <v>1.088139281828074E-2</v>
      </c>
      <c r="H73" s="13">
        <f t="shared" si="6"/>
        <v>92254.333015545679</v>
      </c>
      <c r="I73" s="13">
        <f t="shared" si="4"/>
        <v>1003.8556367306385</v>
      </c>
      <c r="J73" s="13">
        <f t="shared" ref="J73:J103" si="8">H74+I73*E73</f>
        <v>91752.405197180356</v>
      </c>
      <c r="K73" s="13">
        <f t="shared" ref="K73:K97" si="9">K74+J73</f>
        <v>1844265.9665411997</v>
      </c>
      <c r="L73" s="20">
        <f t="shared" si="5"/>
        <v>19.99110400842012</v>
      </c>
    </row>
    <row r="74" spans="1:12" x14ac:dyDescent="0.2">
      <c r="A74" s="16">
        <v>65</v>
      </c>
      <c r="B74" s="43">
        <v>1</v>
      </c>
      <c r="C74" s="8">
        <v>496</v>
      </c>
      <c r="D74" s="44">
        <v>430</v>
      </c>
      <c r="E74" s="17">
        <v>0.5</v>
      </c>
      <c r="F74" s="18">
        <f t="shared" ref="F74:F104" si="10">B74/((C74+D74)/2)</f>
        <v>2.1598272138228943E-3</v>
      </c>
      <c r="G74" s="18">
        <f t="shared" si="7"/>
        <v>2.1574973031283709E-3</v>
      </c>
      <c r="H74" s="13">
        <f t="shared" si="6"/>
        <v>91250.477378815034</v>
      </c>
      <c r="I74" s="13">
        <f t="shared" ref="I74:I104" si="11">H74*G74</f>
        <v>196.87265885396985</v>
      </c>
      <c r="J74" s="13">
        <f t="shared" si="8"/>
        <v>91152.041049388048</v>
      </c>
      <c r="K74" s="13">
        <f t="shared" si="9"/>
        <v>1752513.5613440194</v>
      </c>
      <c r="L74" s="20">
        <f t="shared" ref="L74:L104" si="12">K74/H74</f>
        <v>19.205527594871388</v>
      </c>
    </row>
    <row r="75" spans="1:12" x14ac:dyDescent="0.2">
      <c r="A75" s="16">
        <v>66</v>
      </c>
      <c r="B75" s="43">
        <v>4</v>
      </c>
      <c r="C75" s="8">
        <v>413</v>
      </c>
      <c r="D75" s="44">
        <v>500</v>
      </c>
      <c r="E75" s="17">
        <v>0.5</v>
      </c>
      <c r="F75" s="18">
        <f t="shared" si="10"/>
        <v>8.7623220153340634E-3</v>
      </c>
      <c r="G75" s="18">
        <f t="shared" si="7"/>
        <v>8.7241003271537627E-3</v>
      </c>
      <c r="H75" s="13">
        <f t="shared" ref="H75:H104" si="13">H74-I74</f>
        <v>91053.604719961062</v>
      </c>
      <c r="I75" s="13">
        <f t="shared" si="11"/>
        <v>794.3607827259417</v>
      </c>
      <c r="J75" s="13">
        <f t="shared" si="8"/>
        <v>90656.424328598092</v>
      </c>
      <c r="K75" s="13">
        <f t="shared" si="9"/>
        <v>1661361.5202946314</v>
      </c>
      <c r="L75" s="20">
        <f t="shared" si="12"/>
        <v>18.2459719788603</v>
      </c>
    </row>
    <row r="76" spans="1:12" x14ac:dyDescent="0.2">
      <c r="A76" s="16">
        <v>67</v>
      </c>
      <c r="B76" s="43">
        <v>5</v>
      </c>
      <c r="C76" s="8">
        <v>409</v>
      </c>
      <c r="D76" s="44">
        <v>415</v>
      </c>
      <c r="E76" s="17">
        <v>0.5</v>
      </c>
      <c r="F76" s="18">
        <f t="shared" si="10"/>
        <v>1.2135922330097087E-2</v>
      </c>
      <c r="G76" s="18">
        <f t="shared" si="7"/>
        <v>1.2062726176115804E-2</v>
      </c>
      <c r="H76" s="13">
        <f t="shared" si="13"/>
        <v>90259.243937235122</v>
      </c>
      <c r="I76" s="13">
        <f t="shared" si="11"/>
        <v>1088.7725444781076</v>
      </c>
      <c r="J76" s="13">
        <f t="shared" si="8"/>
        <v>89714.85766499606</v>
      </c>
      <c r="K76" s="13">
        <f t="shared" si="9"/>
        <v>1570705.0959660332</v>
      </c>
      <c r="L76" s="20">
        <f t="shared" si="12"/>
        <v>17.40215215029141</v>
      </c>
    </row>
    <row r="77" spans="1:12" x14ac:dyDescent="0.2">
      <c r="A77" s="16">
        <v>68</v>
      </c>
      <c r="B77" s="43">
        <v>5</v>
      </c>
      <c r="C77" s="8">
        <v>345</v>
      </c>
      <c r="D77" s="44">
        <v>405</v>
      </c>
      <c r="E77" s="17">
        <v>0.5</v>
      </c>
      <c r="F77" s="18">
        <f t="shared" si="10"/>
        <v>1.3333333333333334E-2</v>
      </c>
      <c r="G77" s="18">
        <f t="shared" si="7"/>
        <v>1.3245033112582783E-2</v>
      </c>
      <c r="H77" s="13">
        <f t="shared" si="13"/>
        <v>89170.471392757012</v>
      </c>
      <c r="I77" s="13">
        <f t="shared" si="11"/>
        <v>1181.0658462616825</v>
      </c>
      <c r="J77" s="13">
        <f t="shared" si="8"/>
        <v>88579.93846962617</v>
      </c>
      <c r="K77" s="13">
        <f t="shared" si="9"/>
        <v>1480990.2383010371</v>
      </c>
      <c r="L77" s="20">
        <f t="shared" si="12"/>
        <v>16.608527634421954</v>
      </c>
    </row>
    <row r="78" spans="1:12" x14ac:dyDescent="0.2">
      <c r="A78" s="16">
        <v>69</v>
      </c>
      <c r="B78" s="43">
        <v>4</v>
      </c>
      <c r="C78" s="8">
        <v>356</v>
      </c>
      <c r="D78" s="44">
        <v>331</v>
      </c>
      <c r="E78" s="17">
        <v>0.5</v>
      </c>
      <c r="F78" s="18">
        <f t="shared" si="10"/>
        <v>1.1644832605531296E-2</v>
      </c>
      <c r="G78" s="18">
        <f t="shared" si="7"/>
        <v>1.1577424023154849E-2</v>
      </c>
      <c r="H78" s="13">
        <f t="shared" si="13"/>
        <v>87989.405546495327</v>
      </c>
      <c r="I78" s="13">
        <f t="shared" si="11"/>
        <v>1018.6906575571095</v>
      </c>
      <c r="J78" s="13">
        <f t="shared" si="8"/>
        <v>87480.060217716775</v>
      </c>
      <c r="K78" s="13">
        <f t="shared" si="9"/>
        <v>1392410.2998314109</v>
      </c>
      <c r="L78" s="20">
        <f t="shared" si="12"/>
        <v>15.82474948186386</v>
      </c>
    </row>
    <row r="79" spans="1:12" x14ac:dyDescent="0.2">
      <c r="A79" s="16">
        <v>70</v>
      </c>
      <c r="B79" s="43">
        <v>3</v>
      </c>
      <c r="C79" s="8">
        <v>377</v>
      </c>
      <c r="D79" s="44">
        <v>358</v>
      </c>
      <c r="E79" s="17">
        <v>0.5</v>
      </c>
      <c r="F79" s="18">
        <f t="shared" si="10"/>
        <v>8.1632653061224497E-3</v>
      </c>
      <c r="G79" s="18">
        <f t="shared" si="7"/>
        <v>8.130081300813009E-3</v>
      </c>
      <c r="H79" s="13">
        <f t="shared" si="13"/>
        <v>86970.714888938222</v>
      </c>
      <c r="I79" s="13">
        <f t="shared" si="11"/>
        <v>707.07898283689622</v>
      </c>
      <c r="J79" s="13">
        <f t="shared" si="8"/>
        <v>86617.175397519764</v>
      </c>
      <c r="K79" s="13">
        <f t="shared" si="9"/>
        <v>1304930.2396136941</v>
      </c>
      <c r="L79" s="20">
        <f t="shared" si="12"/>
        <v>15.004248743730493</v>
      </c>
    </row>
    <row r="80" spans="1:12" x14ac:dyDescent="0.2">
      <c r="A80" s="16">
        <v>71</v>
      </c>
      <c r="B80" s="43">
        <v>4</v>
      </c>
      <c r="C80" s="8">
        <v>329</v>
      </c>
      <c r="D80" s="44">
        <v>374</v>
      </c>
      <c r="E80" s="17">
        <v>0.5</v>
      </c>
      <c r="F80" s="18">
        <f t="shared" si="10"/>
        <v>1.1379800853485065E-2</v>
      </c>
      <c r="G80" s="18">
        <f t="shared" si="7"/>
        <v>1.1315417256011316E-2</v>
      </c>
      <c r="H80" s="13">
        <f t="shared" si="13"/>
        <v>86263.635906101321</v>
      </c>
      <c r="I80" s="13">
        <f t="shared" si="11"/>
        <v>976.1090342981762</v>
      </c>
      <c r="J80" s="13">
        <f t="shared" si="8"/>
        <v>85775.581388952225</v>
      </c>
      <c r="K80" s="13">
        <f t="shared" si="9"/>
        <v>1218313.0642161744</v>
      </c>
      <c r="L80" s="20">
        <f t="shared" si="12"/>
        <v>14.123136028515169</v>
      </c>
    </row>
    <row r="81" spans="1:12" x14ac:dyDescent="0.2">
      <c r="A81" s="16">
        <v>72</v>
      </c>
      <c r="B81" s="43">
        <v>11</v>
      </c>
      <c r="C81" s="8">
        <v>277</v>
      </c>
      <c r="D81" s="44">
        <v>323</v>
      </c>
      <c r="E81" s="17">
        <v>0.5</v>
      </c>
      <c r="F81" s="18">
        <f t="shared" si="10"/>
        <v>3.6666666666666667E-2</v>
      </c>
      <c r="G81" s="18">
        <f t="shared" si="7"/>
        <v>3.6006546644844518E-2</v>
      </c>
      <c r="H81" s="13">
        <f t="shared" si="13"/>
        <v>85287.526871803144</v>
      </c>
      <c r="I81" s="13">
        <f t="shared" si="11"/>
        <v>3070.9093145330103</v>
      </c>
      <c r="J81" s="13">
        <f t="shared" si="8"/>
        <v>83752.072214536631</v>
      </c>
      <c r="K81" s="13">
        <f t="shared" si="9"/>
        <v>1132537.4828272222</v>
      </c>
      <c r="L81" s="20">
        <f t="shared" si="12"/>
        <v>13.279051748440953</v>
      </c>
    </row>
    <row r="82" spans="1:12" x14ac:dyDescent="0.2">
      <c r="A82" s="16">
        <v>73</v>
      </c>
      <c r="B82" s="43">
        <v>4</v>
      </c>
      <c r="C82" s="8">
        <v>217</v>
      </c>
      <c r="D82" s="44">
        <v>265</v>
      </c>
      <c r="E82" s="17">
        <v>0.5</v>
      </c>
      <c r="F82" s="18">
        <f t="shared" si="10"/>
        <v>1.6597510373443983E-2</v>
      </c>
      <c r="G82" s="18">
        <f t="shared" si="7"/>
        <v>1.646090534979424E-2</v>
      </c>
      <c r="H82" s="13">
        <f t="shared" si="13"/>
        <v>82216.617557270132</v>
      </c>
      <c r="I82" s="13">
        <f t="shared" si="11"/>
        <v>1353.3599597904549</v>
      </c>
      <c r="J82" s="13">
        <f t="shared" si="8"/>
        <v>81539.937577374905</v>
      </c>
      <c r="K82" s="13">
        <f t="shared" si="9"/>
        <v>1048785.4106126856</v>
      </c>
      <c r="L82" s="20">
        <f t="shared" si="12"/>
        <v>12.756367773000717</v>
      </c>
    </row>
    <row r="83" spans="1:12" x14ac:dyDescent="0.2">
      <c r="A83" s="16">
        <v>74</v>
      </c>
      <c r="B83" s="43">
        <v>8</v>
      </c>
      <c r="C83" s="8">
        <v>289</v>
      </c>
      <c r="D83" s="44">
        <v>212</v>
      </c>
      <c r="E83" s="17">
        <v>0.5</v>
      </c>
      <c r="F83" s="18">
        <f t="shared" si="10"/>
        <v>3.1936127744510975E-2</v>
      </c>
      <c r="G83" s="18">
        <f t="shared" si="7"/>
        <v>3.1434184675834968E-2</v>
      </c>
      <c r="H83" s="13">
        <f t="shared" si="13"/>
        <v>80863.257597479678</v>
      </c>
      <c r="I83" s="13">
        <f t="shared" si="11"/>
        <v>2541.8705728087912</v>
      </c>
      <c r="J83" s="13">
        <f t="shared" si="8"/>
        <v>79592.322311075273</v>
      </c>
      <c r="K83" s="13">
        <f t="shared" si="9"/>
        <v>967245.47303531063</v>
      </c>
      <c r="L83" s="20">
        <f t="shared" si="12"/>
        <v>11.961495267109514</v>
      </c>
    </row>
    <row r="84" spans="1:12" x14ac:dyDescent="0.2">
      <c r="A84" s="16">
        <v>75</v>
      </c>
      <c r="B84" s="43">
        <v>11</v>
      </c>
      <c r="C84" s="8">
        <v>173</v>
      </c>
      <c r="D84" s="44">
        <v>278</v>
      </c>
      <c r="E84" s="17">
        <v>0.5</v>
      </c>
      <c r="F84" s="18">
        <f t="shared" si="10"/>
        <v>4.878048780487805E-2</v>
      </c>
      <c r="G84" s="18">
        <f t="shared" si="7"/>
        <v>4.7619047619047616E-2</v>
      </c>
      <c r="H84" s="13">
        <f t="shared" si="13"/>
        <v>78321.387024670883</v>
      </c>
      <c r="I84" s="13">
        <f t="shared" si="11"/>
        <v>3729.5898583176609</v>
      </c>
      <c r="J84" s="13">
        <f t="shared" si="8"/>
        <v>76456.592095512053</v>
      </c>
      <c r="K84" s="13">
        <f t="shared" si="9"/>
        <v>887653.15072423534</v>
      </c>
      <c r="L84" s="20">
        <f t="shared" si="12"/>
        <v>11.333470772735787</v>
      </c>
    </row>
    <row r="85" spans="1:12" x14ac:dyDescent="0.2">
      <c r="A85" s="16">
        <v>76</v>
      </c>
      <c r="B85" s="43">
        <v>6</v>
      </c>
      <c r="C85" s="8">
        <v>206</v>
      </c>
      <c r="D85" s="44">
        <v>175</v>
      </c>
      <c r="E85" s="17">
        <v>0.5</v>
      </c>
      <c r="F85" s="18">
        <f t="shared" si="10"/>
        <v>3.1496062992125984E-2</v>
      </c>
      <c r="G85" s="18">
        <f t="shared" si="7"/>
        <v>3.1007751937984496E-2</v>
      </c>
      <c r="H85" s="13">
        <f t="shared" si="13"/>
        <v>74591.797166353223</v>
      </c>
      <c r="I85" s="13">
        <f t="shared" si="11"/>
        <v>2312.9239431427354</v>
      </c>
      <c r="J85" s="13">
        <f t="shared" si="8"/>
        <v>73435.335194781845</v>
      </c>
      <c r="K85" s="13">
        <f t="shared" si="9"/>
        <v>811196.55862872326</v>
      </c>
      <c r="L85" s="20">
        <f t="shared" si="12"/>
        <v>10.875144311372576</v>
      </c>
    </row>
    <row r="86" spans="1:12" x14ac:dyDescent="0.2">
      <c r="A86" s="16">
        <v>77</v>
      </c>
      <c r="B86" s="43">
        <v>7</v>
      </c>
      <c r="C86" s="8">
        <v>194</v>
      </c>
      <c r="D86" s="44">
        <v>195</v>
      </c>
      <c r="E86" s="17">
        <v>0.5</v>
      </c>
      <c r="F86" s="18">
        <f t="shared" si="10"/>
        <v>3.5989717223650387E-2</v>
      </c>
      <c r="G86" s="18">
        <f t="shared" si="7"/>
        <v>3.5353535353535352E-2</v>
      </c>
      <c r="H86" s="13">
        <f t="shared" si="13"/>
        <v>72278.873223210481</v>
      </c>
      <c r="I86" s="13">
        <f t="shared" si="11"/>
        <v>2555.3136998104715</v>
      </c>
      <c r="J86" s="13">
        <f t="shared" si="8"/>
        <v>71001.216373305244</v>
      </c>
      <c r="K86" s="13">
        <f t="shared" si="9"/>
        <v>737761.22343394137</v>
      </c>
      <c r="L86" s="20">
        <f t="shared" si="12"/>
        <v>10.207148929336498</v>
      </c>
    </row>
    <row r="87" spans="1:12" x14ac:dyDescent="0.2">
      <c r="A87" s="16">
        <v>78</v>
      </c>
      <c r="B87" s="43">
        <v>7</v>
      </c>
      <c r="C87" s="8">
        <v>208</v>
      </c>
      <c r="D87" s="44">
        <v>193</v>
      </c>
      <c r="E87" s="17">
        <v>0.5</v>
      </c>
      <c r="F87" s="18">
        <f t="shared" si="10"/>
        <v>3.4912718204488775E-2</v>
      </c>
      <c r="G87" s="18">
        <f t="shared" si="7"/>
        <v>3.4313725490196081E-2</v>
      </c>
      <c r="H87" s="13">
        <f t="shared" si="13"/>
        <v>69723.559523400007</v>
      </c>
      <c r="I87" s="13">
        <f t="shared" si="11"/>
        <v>2392.4750816852948</v>
      </c>
      <c r="J87" s="13">
        <f t="shared" si="8"/>
        <v>68527.321982557361</v>
      </c>
      <c r="K87" s="13">
        <f t="shared" si="9"/>
        <v>666760.00706063607</v>
      </c>
      <c r="L87" s="20">
        <f t="shared" si="12"/>
        <v>9.5629083141812909</v>
      </c>
    </row>
    <row r="88" spans="1:12" x14ac:dyDescent="0.2">
      <c r="A88" s="16">
        <v>79</v>
      </c>
      <c r="B88" s="43">
        <v>10</v>
      </c>
      <c r="C88" s="8">
        <v>200</v>
      </c>
      <c r="D88" s="44">
        <v>198</v>
      </c>
      <c r="E88" s="17">
        <v>0.5</v>
      </c>
      <c r="F88" s="18">
        <f t="shared" si="10"/>
        <v>5.0251256281407038E-2</v>
      </c>
      <c r="G88" s="18">
        <f t="shared" si="7"/>
        <v>4.9019607843137254E-2</v>
      </c>
      <c r="H88" s="13">
        <f t="shared" si="13"/>
        <v>67331.084441714716</v>
      </c>
      <c r="I88" s="13">
        <f t="shared" si="11"/>
        <v>3300.5433549860154</v>
      </c>
      <c r="J88" s="13">
        <f t="shared" si="8"/>
        <v>65680.8127642217</v>
      </c>
      <c r="K88" s="13">
        <f t="shared" si="9"/>
        <v>598232.68507807865</v>
      </c>
      <c r="L88" s="20">
        <f t="shared" si="12"/>
        <v>8.8849405893044828</v>
      </c>
    </row>
    <row r="89" spans="1:12" x14ac:dyDescent="0.2">
      <c r="A89" s="16">
        <v>80</v>
      </c>
      <c r="B89" s="43">
        <v>5</v>
      </c>
      <c r="C89" s="8">
        <v>186</v>
      </c>
      <c r="D89" s="44">
        <v>195</v>
      </c>
      <c r="E89" s="17">
        <v>0.5</v>
      </c>
      <c r="F89" s="18">
        <f t="shared" si="10"/>
        <v>2.6246719160104987E-2</v>
      </c>
      <c r="G89" s="18">
        <f t="shared" si="7"/>
        <v>2.5906735751295339E-2</v>
      </c>
      <c r="H89" s="13">
        <f t="shared" si="13"/>
        <v>64030.541086728699</v>
      </c>
      <c r="I89" s="13">
        <f t="shared" si="11"/>
        <v>1658.8223079463394</v>
      </c>
      <c r="J89" s="13">
        <f t="shared" si="8"/>
        <v>63201.129932755524</v>
      </c>
      <c r="K89" s="13">
        <f t="shared" si="9"/>
        <v>532551.87231385696</v>
      </c>
      <c r="L89" s="20">
        <f t="shared" si="12"/>
        <v>8.3171540217428586</v>
      </c>
    </row>
    <row r="90" spans="1:12" x14ac:dyDescent="0.2">
      <c r="A90" s="16">
        <v>81</v>
      </c>
      <c r="B90" s="43">
        <v>14</v>
      </c>
      <c r="C90" s="8">
        <v>197</v>
      </c>
      <c r="D90" s="44">
        <v>181</v>
      </c>
      <c r="E90" s="17">
        <v>0.5</v>
      </c>
      <c r="F90" s="18">
        <f t="shared" si="10"/>
        <v>7.407407407407407E-2</v>
      </c>
      <c r="G90" s="18">
        <f t="shared" si="7"/>
        <v>7.1428571428571425E-2</v>
      </c>
      <c r="H90" s="13">
        <f t="shared" si="13"/>
        <v>62371.718778782357</v>
      </c>
      <c r="I90" s="13">
        <f t="shared" si="11"/>
        <v>4455.122769913025</v>
      </c>
      <c r="J90" s="13">
        <f t="shared" si="8"/>
        <v>60144.157393825844</v>
      </c>
      <c r="K90" s="13">
        <f t="shared" si="9"/>
        <v>469350.74238110142</v>
      </c>
      <c r="L90" s="20">
        <f t="shared" si="12"/>
        <v>7.5250570542360204</v>
      </c>
    </row>
    <row r="91" spans="1:12" x14ac:dyDescent="0.2">
      <c r="A91" s="16">
        <v>82</v>
      </c>
      <c r="B91" s="43">
        <v>12</v>
      </c>
      <c r="C91" s="8">
        <v>159</v>
      </c>
      <c r="D91" s="44">
        <v>193</v>
      </c>
      <c r="E91" s="17">
        <v>0.5</v>
      </c>
      <c r="F91" s="18">
        <f t="shared" si="10"/>
        <v>6.8181818181818177E-2</v>
      </c>
      <c r="G91" s="18">
        <f t="shared" si="7"/>
        <v>6.5934065934065922E-2</v>
      </c>
      <c r="H91" s="13">
        <f t="shared" si="13"/>
        <v>57916.596008869332</v>
      </c>
      <c r="I91" s="13">
        <f t="shared" si="11"/>
        <v>3818.6766599254497</v>
      </c>
      <c r="J91" s="13">
        <f t="shared" si="8"/>
        <v>56007.257678906608</v>
      </c>
      <c r="K91" s="13">
        <f t="shared" si="9"/>
        <v>409206.58498727559</v>
      </c>
      <c r="L91" s="20">
        <f t="shared" si="12"/>
        <v>7.0654460584080221</v>
      </c>
    </row>
    <row r="92" spans="1:12" x14ac:dyDescent="0.2">
      <c r="A92" s="16">
        <v>83</v>
      </c>
      <c r="B92" s="43">
        <v>11</v>
      </c>
      <c r="C92" s="8">
        <v>152</v>
      </c>
      <c r="D92" s="44">
        <v>145</v>
      </c>
      <c r="E92" s="17">
        <v>0.5</v>
      </c>
      <c r="F92" s="18">
        <f t="shared" si="10"/>
        <v>7.407407407407407E-2</v>
      </c>
      <c r="G92" s="18">
        <f t="shared" si="7"/>
        <v>7.1428571428571425E-2</v>
      </c>
      <c r="H92" s="13">
        <f t="shared" si="13"/>
        <v>54097.919348943884</v>
      </c>
      <c r="I92" s="13">
        <f t="shared" si="11"/>
        <v>3864.1370963531344</v>
      </c>
      <c r="J92" s="13">
        <f t="shared" si="8"/>
        <v>52165.850800767315</v>
      </c>
      <c r="K92" s="13">
        <f t="shared" si="9"/>
        <v>353199.32730836899</v>
      </c>
      <c r="L92" s="20">
        <f t="shared" si="12"/>
        <v>6.528889309589764</v>
      </c>
    </row>
    <row r="93" spans="1:12" x14ac:dyDescent="0.2">
      <c r="A93" s="16">
        <v>84</v>
      </c>
      <c r="B93" s="43">
        <v>16</v>
      </c>
      <c r="C93" s="8">
        <v>140</v>
      </c>
      <c r="D93" s="44">
        <v>139</v>
      </c>
      <c r="E93" s="17">
        <v>0.5</v>
      </c>
      <c r="F93" s="18">
        <f t="shared" si="10"/>
        <v>0.11469534050179211</v>
      </c>
      <c r="G93" s="18">
        <f t="shared" si="7"/>
        <v>0.10847457627118644</v>
      </c>
      <c r="H93" s="13">
        <f t="shared" si="13"/>
        <v>50233.782252590747</v>
      </c>
      <c r="I93" s="13">
        <f t="shared" si="11"/>
        <v>5449.0882443488263</v>
      </c>
      <c r="J93" s="13">
        <f t="shared" si="8"/>
        <v>47509.238130416328</v>
      </c>
      <c r="K93" s="13">
        <f t="shared" si="9"/>
        <v>301033.47650760168</v>
      </c>
      <c r="L93" s="20">
        <f t="shared" si="12"/>
        <v>5.9926500257120541</v>
      </c>
    </row>
    <row r="94" spans="1:12" x14ac:dyDescent="0.2">
      <c r="A94" s="16">
        <v>85</v>
      </c>
      <c r="B94" s="43">
        <v>11</v>
      </c>
      <c r="C94" s="8">
        <v>123</v>
      </c>
      <c r="D94" s="44">
        <v>132</v>
      </c>
      <c r="E94" s="17">
        <v>0.5</v>
      </c>
      <c r="F94" s="18">
        <f t="shared" si="10"/>
        <v>8.6274509803921567E-2</v>
      </c>
      <c r="G94" s="18">
        <f t="shared" si="7"/>
        <v>8.2706766917293228E-2</v>
      </c>
      <c r="H94" s="13">
        <f t="shared" si="13"/>
        <v>44784.694008241917</v>
      </c>
      <c r="I94" s="13">
        <f t="shared" si="11"/>
        <v>3703.997248801963</v>
      </c>
      <c r="J94" s="13">
        <f t="shared" si="8"/>
        <v>42932.695383840939</v>
      </c>
      <c r="K94" s="13">
        <f t="shared" si="9"/>
        <v>253524.23837718536</v>
      </c>
      <c r="L94" s="20">
        <f t="shared" si="12"/>
        <v>5.6609572531751189</v>
      </c>
    </row>
    <row r="95" spans="1:12" x14ac:dyDescent="0.2">
      <c r="A95" s="16">
        <v>86</v>
      </c>
      <c r="B95" s="43">
        <v>14</v>
      </c>
      <c r="C95" s="8">
        <v>107</v>
      </c>
      <c r="D95" s="44">
        <v>119</v>
      </c>
      <c r="E95" s="17">
        <v>0.5</v>
      </c>
      <c r="F95" s="18">
        <f t="shared" si="10"/>
        <v>0.12389380530973451</v>
      </c>
      <c r="G95" s="18">
        <f t="shared" si="7"/>
        <v>0.11666666666666665</v>
      </c>
      <c r="H95" s="13">
        <f t="shared" si="13"/>
        <v>41080.696759439954</v>
      </c>
      <c r="I95" s="13">
        <f t="shared" si="11"/>
        <v>4792.7479552679943</v>
      </c>
      <c r="J95" s="13">
        <f t="shared" si="8"/>
        <v>38684.322781805953</v>
      </c>
      <c r="K95" s="13">
        <f t="shared" si="9"/>
        <v>210591.54299334442</v>
      </c>
      <c r="L95" s="20">
        <f t="shared" si="12"/>
        <v>5.1262894645269741</v>
      </c>
    </row>
    <row r="96" spans="1:12" x14ac:dyDescent="0.2">
      <c r="A96" s="16">
        <v>87</v>
      </c>
      <c r="B96" s="43">
        <v>10</v>
      </c>
      <c r="C96" s="8">
        <v>80</v>
      </c>
      <c r="D96" s="44">
        <v>100</v>
      </c>
      <c r="E96" s="17">
        <v>0.5</v>
      </c>
      <c r="F96" s="18">
        <f t="shared" si="10"/>
        <v>0.1111111111111111</v>
      </c>
      <c r="G96" s="18">
        <f t="shared" si="7"/>
        <v>0.10526315789473684</v>
      </c>
      <c r="H96" s="13">
        <f t="shared" si="13"/>
        <v>36287.94880417196</v>
      </c>
      <c r="I96" s="13">
        <f t="shared" si="11"/>
        <v>3819.7840846496797</v>
      </c>
      <c r="J96" s="13">
        <f t="shared" si="8"/>
        <v>34378.056761847118</v>
      </c>
      <c r="K96" s="13">
        <f t="shared" si="9"/>
        <v>171907.22021153849</v>
      </c>
      <c r="L96" s="20">
        <f t="shared" si="12"/>
        <v>4.7373088277663857</v>
      </c>
    </row>
    <row r="97" spans="1:12" x14ac:dyDescent="0.2">
      <c r="A97" s="16">
        <v>88</v>
      </c>
      <c r="B97" s="43">
        <v>10</v>
      </c>
      <c r="C97" s="8">
        <v>79</v>
      </c>
      <c r="D97" s="44">
        <v>71</v>
      </c>
      <c r="E97" s="17">
        <v>0.5</v>
      </c>
      <c r="F97" s="18">
        <f t="shared" si="10"/>
        <v>0.13333333333333333</v>
      </c>
      <c r="G97" s="18">
        <f t="shared" si="7"/>
        <v>0.125</v>
      </c>
      <c r="H97" s="13">
        <f t="shared" si="13"/>
        <v>32468.164719522279</v>
      </c>
      <c r="I97" s="13">
        <f t="shared" si="11"/>
        <v>4058.5205899402849</v>
      </c>
      <c r="J97" s="13">
        <f t="shared" si="8"/>
        <v>30438.904424552136</v>
      </c>
      <c r="K97" s="13">
        <f t="shared" si="9"/>
        <v>137529.16344969138</v>
      </c>
      <c r="L97" s="20">
        <f t="shared" si="12"/>
        <v>4.2358157486800785</v>
      </c>
    </row>
    <row r="98" spans="1:12" x14ac:dyDescent="0.2">
      <c r="A98" s="16">
        <v>89</v>
      </c>
      <c r="B98" s="43">
        <v>8</v>
      </c>
      <c r="C98" s="8">
        <v>55</v>
      </c>
      <c r="D98" s="44">
        <v>74</v>
      </c>
      <c r="E98" s="17">
        <v>0.5</v>
      </c>
      <c r="F98" s="18">
        <f t="shared" si="10"/>
        <v>0.12403100775193798</v>
      </c>
      <c r="G98" s="18">
        <f t="shared" si="7"/>
        <v>0.11678832116788319</v>
      </c>
      <c r="H98" s="13">
        <f t="shared" si="13"/>
        <v>28409.644129581993</v>
      </c>
      <c r="I98" s="13">
        <f t="shared" si="11"/>
        <v>3317.9146428708891</v>
      </c>
      <c r="J98" s="13">
        <f t="shared" si="8"/>
        <v>26750.686808146551</v>
      </c>
      <c r="K98" s="13">
        <f>K99+J98</f>
        <v>107090.25902513922</v>
      </c>
      <c r="L98" s="20">
        <f t="shared" si="12"/>
        <v>3.7695037127772322</v>
      </c>
    </row>
    <row r="99" spans="1:12" x14ac:dyDescent="0.2">
      <c r="A99" s="16">
        <v>90</v>
      </c>
      <c r="B99" s="43">
        <v>11</v>
      </c>
      <c r="C99" s="8">
        <v>79</v>
      </c>
      <c r="D99" s="44">
        <v>54</v>
      </c>
      <c r="E99" s="17">
        <v>0.5</v>
      </c>
      <c r="F99" s="21">
        <f t="shared" si="10"/>
        <v>0.16541353383458646</v>
      </c>
      <c r="G99" s="21">
        <f t="shared" si="7"/>
        <v>0.15277777777777779</v>
      </c>
      <c r="H99" s="22">
        <f t="shared" si="13"/>
        <v>25091.729486711105</v>
      </c>
      <c r="I99" s="22">
        <f t="shared" si="11"/>
        <v>3833.4586715808637</v>
      </c>
      <c r="J99" s="22">
        <f t="shared" si="8"/>
        <v>23175.000150920674</v>
      </c>
      <c r="K99" s="22">
        <f t="shared" ref="K99:K103" si="14">K100+J99</f>
        <v>80339.572216992674</v>
      </c>
      <c r="L99" s="23">
        <f t="shared" si="12"/>
        <v>3.2018347822353785</v>
      </c>
    </row>
    <row r="100" spans="1:12" x14ac:dyDescent="0.2">
      <c r="A100" s="16">
        <v>91</v>
      </c>
      <c r="B100" s="43">
        <v>17</v>
      </c>
      <c r="C100" s="8">
        <v>45</v>
      </c>
      <c r="D100" s="44">
        <v>64</v>
      </c>
      <c r="E100" s="17">
        <v>0.5</v>
      </c>
      <c r="F100" s="21">
        <f t="shared" si="10"/>
        <v>0.31192660550458717</v>
      </c>
      <c r="G100" s="21">
        <f t="shared" si="7"/>
        <v>0.26984126984126988</v>
      </c>
      <c r="H100" s="22">
        <f t="shared" si="13"/>
        <v>21258.270815130243</v>
      </c>
      <c r="I100" s="22">
        <f t="shared" si="11"/>
        <v>5736.3587913843521</v>
      </c>
      <c r="J100" s="22">
        <f t="shared" si="8"/>
        <v>18390.091419438068</v>
      </c>
      <c r="K100" s="22">
        <f t="shared" si="14"/>
        <v>57164.572066071996</v>
      </c>
      <c r="L100" s="23">
        <f t="shared" si="12"/>
        <v>2.6890508905073314</v>
      </c>
    </row>
    <row r="101" spans="1:12" x14ac:dyDescent="0.2">
      <c r="A101" s="16">
        <v>92</v>
      </c>
      <c r="B101" s="43">
        <v>3</v>
      </c>
      <c r="C101" s="8">
        <v>29</v>
      </c>
      <c r="D101" s="44">
        <v>36</v>
      </c>
      <c r="E101" s="17">
        <v>0.5</v>
      </c>
      <c r="F101" s="21">
        <f t="shared" si="10"/>
        <v>9.2307692307692313E-2</v>
      </c>
      <c r="G101" s="21">
        <f t="shared" si="7"/>
        <v>8.8235294117647065E-2</v>
      </c>
      <c r="H101" s="22">
        <f t="shared" si="13"/>
        <v>15521.912023745892</v>
      </c>
      <c r="I101" s="22">
        <f t="shared" si="11"/>
        <v>1369.580472683461</v>
      </c>
      <c r="J101" s="22">
        <f t="shared" si="8"/>
        <v>14837.121787404161</v>
      </c>
      <c r="K101" s="22">
        <f t="shared" si="14"/>
        <v>38774.480646633929</v>
      </c>
      <c r="L101" s="23">
        <f t="shared" si="12"/>
        <v>2.4980479587383018</v>
      </c>
    </row>
    <row r="102" spans="1:12" x14ac:dyDescent="0.2">
      <c r="A102" s="16">
        <v>93</v>
      </c>
      <c r="B102" s="43">
        <v>6</v>
      </c>
      <c r="C102" s="8">
        <v>23</v>
      </c>
      <c r="D102" s="44">
        <v>25</v>
      </c>
      <c r="E102" s="17">
        <v>0.5</v>
      </c>
      <c r="F102" s="21">
        <f t="shared" si="10"/>
        <v>0.25</v>
      </c>
      <c r="G102" s="21">
        <f t="shared" si="7"/>
        <v>0.22222222222222221</v>
      </c>
      <c r="H102" s="22">
        <f t="shared" si="13"/>
        <v>14152.331551062431</v>
      </c>
      <c r="I102" s="22">
        <f t="shared" si="11"/>
        <v>3144.9625669027623</v>
      </c>
      <c r="J102" s="22">
        <f t="shared" si="8"/>
        <v>12579.850267611049</v>
      </c>
      <c r="K102" s="22">
        <f t="shared" si="14"/>
        <v>23937.358859229767</v>
      </c>
      <c r="L102" s="23">
        <f t="shared" si="12"/>
        <v>1.6914074386162021</v>
      </c>
    </row>
    <row r="103" spans="1:12" x14ac:dyDescent="0.2">
      <c r="A103" s="16">
        <v>94</v>
      </c>
      <c r="B103" s="43">
        <v>7</v>
      </c>
      <c r="C103" s="8">
        <v>23</v>
      </c>
      <c r="D103" s="44">
        <v>17</v>
      </c>
      <c r="E103" s="17">
        <v>0.5</v>
      </c>
      <c r="F103" s="21">
        <f t="shared" si="10"/>
        <v>0.35</v>
      </c>
      <c r="G103" s="21">
        <f t="shared" si="7"/>
        <v>0.2978723404255319</v>
      </c>
      <c r="H103" s="22">
        <f t="shared" si="13"/>
        <v>11007.368984159668</v>
      </c>
      <c r="I103" s="22">
        <f t="shared" si="11"/>
        <v>3278.79076123905</v>
      </c>
      <c r="J103" s="22">
        <f t="shared" si="8"/>
        <v>9367.9736035401438</v>
      </c>
      <c r="K103" s="22">
        <f t="shared" si="14"/>
        <v>11357.508591618718</v>
      </c>
      <c r="L103" s="23">
        <f t="shared" si="12"/>
        <v>1.031809563935117</v>
      </c>
    </row>
    <row r="104" spans="1:12" x14ac:dyDescent="0.2">
      <c r="A104" s="16" t="s">
        <v>30</v>
      </c>
      <c r="B104" s="43">
        <v>13</v>
      </c>
      <c r="C104" s="8">
        <v>47</v>
      </c>
      <c r="D104" s="44">
        <v>54</v>
      </c>
      <c r="E104" s="17"/>
      <c r="F104" s="21">
        <f t="shared" si="10"/>
        <v>0.25742574257425743</v>
      </c>
      <c r="G104" s="21">
        <v>1</v>
      </c>
      <c r="H104" s="22">
        <f t="shared" si="13"/>
        <v>7728.5782229206179</v>
      </c>
      <c r="I104" s="22">
        <f t="shared" si="11"/>
        <v>7728.5782229206179</v>
      </c>
      <c r="J104" s="22">
        <f>H104*F104</f>
        <v>1989.534988078575</v>
      </c>
      <c r="K104" s="22">
        <f>J104</f>
        <v>1989.534988078575</v>
      </c>
      <c r="L104" s="23">
        <f t="shared" si="12"/>
        <v>0.25742574257425743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9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7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48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4"/>
    </row>
    <row r="608" spans="12:13" x14ac:dyDescent="0.2">
      <c r="M608" s="54"/>
    </row>
    <row r="609" spans="13:13" x14ac:dyDescent="0.2">
      <c r="M609" s="54"/>
    </row>
    <row r="610" spans="13:13" x14ac:dyDescent="0.2">
      <c r="M610" s="54"/>
    </row>
    <row r="611" spans="13:13" x14ac:dyDescent="0.2">
      <c r="M611" s="54"/>
    </row>
    <row r="612" spans="13:13" x14ac:dyDescent="0.2">
      <c r="M612" s="54"/>
    </row>
    <row r="613" spans="13:13" x14ac:dyDescent="0.2">
      <c r="M613" s="54"/>
    </row>
    <row r="614" spans="13:13" x14ac:dyDescent="0.2">
      <c r="M614" s="54"/>
    </row>
    <row r="615" spans="13:13" x14ac:dyDescent="0.2">
      <c r="M615" s="54"/>
    </row>
    <row r="616" spans="13:13" x14ac:dyDescent="0.2">
      <c r="M616" s="54"/>
    </row>
    <row r="617" spans="13:13" x14ac:dyDescent="0.2">
      <c r="M617" s="54"/>
    </row>
    <row r="618" spans="13:13" x14ac:dyDescent="0.2">
      <c r="M618" s="54"/>
    </row>
    <row r="619" spans="13:13" x14ac:dyDescent="0.2">
      <c r="M619" s="54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25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80.4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41640</v>
      </c>
      <c r="D7" s="38">
        <v>42005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</v>
      </c>
      <c r="C9" s="8">
        <v>934</v>
      </c>
      <c r="D9" s="8">
        <v>955</v>
      </c>
      <c r="E9" s="17">
        <v>0.5</v>
      </c>
      <c r="F9" s="18">
        <f>B9/((C9+D9)/2)</f>
        <v>1.0587612493382743E-3</v>
      </c>
      <c r="G9" s="18">
        <f t="shared" ref="G9:G72" si="0">F9/((1+(1-E9)*F9))</f>
        <v>1.0582010582010583E-3</v>
      </c>
      <c r="H9" s="13">
        <v>100000</v>
      </c>
      <c r="I9" s="13">
        <f>H9*G9</f>
        <v>105.82010582010582</v>
      </c>
      <c r="J9" s="13">
        <f t="shared" ref="J9:J72" si="1">H10+I9*E9</f>
        <v>99947.089947089946</v>
      </c>
      <c r="K9" s="13">
        <f t="shared" ref="K9:K72" si="2">K10+J9</f>
        <v>8069741.0369654028</v>
      </c>
      <c r="L9" s="19">
        <f>K9/H9</f>
        <v>80.697410369654023</v>
      </c>
    </row>
    <row r="10" spans="1:13" x14ac:dyDescent="0.2">
      <c r="A10" s="16">
        <v>1</v>
      </c>
      <c r="B10" s="8">
        <v>1</v>
      </c>
      <c r="C10" s="8">
        <v>1018</v>
      </c>
      <c r="D10" s="8">
        <v>971</v>
      </c>
      <c r="E10" s="17">
        <v>0.5</v>
      </c>
      <c r="F10" s="18">
        <f t="shared" ref="F10:F73" si="3">B10/((C10+D10)/2)</f>
        <v>1.0055304172951231E-3</v>
      </c>
      <c r="G10" s="18">
        <f t="shared" si="0"/>
        <v>1.0050251256281406E-3</v>
      </c>
      <c r="H10" s="13">
        <f>H9-I9</f>
        <v>99894.179894179892</v>
      </c>
      <c r="I10" s="13">
        <f t="shared" ref="I10:I73" si="4">H10*G10</f>
        <v>100.39616069766822</v>
      </c>
      <c r="J10" s="13">
        <f t="shared" si="1"/>
        <v>99843.981813831066</v>
      </c>
      <c r="K10" s="13">
        <f t="shared" si="2"/>
        <v>7969793.9470183132</v>
      </c>
      <c r="L10" s="20">
        <f t="shared" ref="L10:L73" si="5">K10/H10</f>
        <v>79.782365253520197</v>
      </c>
    </row>
    <row r="11" spans="1:13" x14ac:dyDescent="0.2">
      <c r="A11" s="16">
        <v>2</v>
      </c>
      <c r="B11" s="8">
        <v>0</v>
      </c>
      <c r="C11" s="8">
        <v>1050</v>
      </c>
      <c r="D11" s="8">
        <v>1034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99793.783733482225</v>
      </c>
      <c r="I11" s="13">
        <f t="shared" si="4"/>
        <v>0</v>
      </c>
      <c r="J11" s="13">
        <f t="shared" si="1"/>
        <v>99793.783733482225</v>
      </c>
      <c r="K11" s="13">
        <f t="shared" si="2"/>
        <v>7869949.965204482</v>
      </c>
      <c r="L11" s="20">
        <f t="shared" si="5"/>
        <v>78.862126184358743</v>
      </c>
    </row>
    <row r="12" spans="1:13" x14ac:dyDescent="0.2">
      <c r="A12" s="16">
        <v>3</v>
      </c>
      <c r="B12" s="8">
        <v>0</v>
      </c>
      <c r="C12" s="8">
        <v>1029</v>
      </c>
      <c r="D12" s="8">
        <v>1065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99793.783733482225</v>
      </c>
      <c r="I12" s="13">
        <f t="shared" si="4"/>
        <v>0</v>
      </c>
      <c r="J12" s="13">
        <f t="shared" si="1"/>
        <v>99793.783733482225</v>
      </c>
      <c r="K12" s="13">
        <f t="shared" si="2"/>
        <v>7770156.1814709995</v>
      </c>
      <c r="L12" s="20">
        <f t="shared" si="5"/>
        <v>77.862126184358743</v>
      </c>
    </row>
    <row r="13" spans="1:13" x14ac:dyDescent="0.2">
      <c r="A13" s="16">
        <v>4</v>
      </c>
      <c r="B13" s="8">
        <v>1</v>
      </c>
      <c r="C13" s="8">
        <v>1063</v>
      </c>
      <c r="D13" s="8">
        <v>1060</v>
      </c>
      <c r="E13" s="17">
        <v>0.5</v>
      </c>
      <c r="F13" s="18">
        <f t="shared" si="3"/>
        <v>9.4206311822892137E-4</v>
      </c>
      <c r="G13" s="18">
        <f t="shared" si="0"/>
        <v>9.4161958568738226E-4</v>
      </c>
      <c r="H13" s="13">
        <f t="shared" si="6"/>
        <v>99793.783733482225</v>
      </c>
      <c r="I13" s="13">
        <f t="shared" si="4"/>
        <v>93.967781293297762</v>
      </c>
      <c r="J13" s="13">
        <f t="shared" si="1"/>
        <v>99746.799842835579</v>
      </c>
      <c r="K13" s="13">
        <f t="shared" si="2"/>
        <v>7670362.397737517</v>
      </c>
      <c r="L13" s="20">
        <f t="shared" si="5"/>
        <v>76.862126184358729</v>
      </c>
    </row>
    <row r="14" spans="1:13" x14ac:dyDescent="0.2">
      <c r="A14" s="16">
        <v>5</v>
      </c>
      <c r="B14" s="8">
        <v>0</v>
      </c>
      <c r="C14" s="8">
        <v>1062</v>
      </c>
      <c r="D14" s="8">
        <v>1065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99699.815952188932</v>
      </c>
      <c r="I14" s="13">
        <f t="shared" si="4"/>
        <v>0</v>
      </c>
      <c r="J14" s="13">
        <f t="shared" si="1"/>
        <v>99699.815952188932</v>
      </c>
      <c r="K14" s="13">
        <f t="shared" si="2"/>
        <v>7570615.5978946816</v>
      </c>
      <c r="L14" s="20">
        <f t="shared" si="5"/>
        <v>75.93409802807632</v>
      </c>
    </row>
    <row r="15" spans="1:13" x14ac:dyDescent="0.2">
      <c r="A15" s="16">
        <v>6</v>
      </c>
      <c r="B15" s="8">
        <v>0</v>
      </c>
      <c r="C15" s="8">
        <v>987</v>
      </c>
      <c r="D15" s="8">
        <v>1091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99699.815952188932</v>
      </c>
      <c r="I15" s="13">
        <f t="shared" si="4"/>
        <v>0</v>
      </c>
      <c r="J15" s="13">
        <f t="shared" si="1"/>
        <v>99699.815952188932</v>
      </c>
      <c r="K15" s="13">
        <f t="shared" si="2"/>
        <v>7470915.7819424924</v>
      </c>
      <c r="L15" s="20">
        <f t="shared" si="5"/>
        <v>74.93409802807632</v>
      </c>
    </row>
    <row r="16" spans="1:13" x14ac:dyDescent="0.2">
      <c r="A16" s="16">
        <v>7</v>
      </c>
      <c r="B16" s="8">
        <v>0</v>
      </c>
      <c r="C16" s="8">
        <v>1013</v>
      </c>
      <c r="D16" s="8">
        <v>970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99699.815952188932</v>
      </c>
      <c r="I16" s="13">
        <f t="shared" si="4"/>
        <v>0</v>
      </c>
      <c r="J16" s="13">
        <f t="shared" si="1"/>
        <v>99699.815952188932</v>
      </c>
      <c r="K16" s="13">
        <f t="shared" si="2"/>
        <v>7371215.9659903031</v>
      </c>
      <c r="L16" s="20">
        <f t="shared" si="5"/>
        <v>73.934098028076306</v>
      </c>
    </row>
    <row r="17" spans="1:12" x14ac:dyDescent="0.2">
      <c r="A17" s="16">
        <v>8</v>
      </c>
      <c r="B17" s="8">
        <v>0</v>
      </c>
      <c r="C17" s="8">
        <v>935</v>
      </c>
      <c r="D17" s="8">
        <v>1035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99699.815952188932</v>
      </c>
      <c r="I17" s="13">
        <f t="shared" si="4"/>
        <v>0</v>
      </c>
      <c r="J17" s="13">
        <f t="shared" si="1"/>
        <v>99699.815952188932</v>
      </c>
      <c r="K17" s="13">
        <f t="shared" si="2"/>
        <v>7271516.1500381138</v>
      </c>
      <c r="L17" s="20">
        <f t="shared" si="5"/>
        <v>72.934098028076306</v>
      </c>
    </row>
    <row r="18" spans="1:12" x14ac:dyDescent="0.2">
      <c r="A18" s="16">
        <v>9</v>
      </c>
      <c r="B18" s="8">
        <v>0</v>
      </c>
      <c r="C18" s="8">
        <v>922</v>
      </c>
      <c r="D18" s="8">
        <v>932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99699.815952188932</v>
      </c>
      <c r="I18" s="13">
        <f t="shared" si="4"/>
        <v>0</v>
      </c>
      <c r="J18" s="13">
        <f t="shared" si="1"/>
        <v>99699.815952188932</v>
      </c>
      <c r="K18" s="13">
        <f t="shared" si="2"/>
        <v>7171816.3340859246</v>
      </c>
      <c r="L18" s="20">
        <f t="shared" si="5"/>
        <v>71.934098028076306</v>
      </c>
    </row>
    <row r="19" spans="1:12" x14ac:dyDescent="0.2">
      <c r="A19" s="16">
        <v>10</v>
      </c>
      <c r="B19" s="8">
        <v>0</v>
      </c>
      <c r="C19" s="8">
        <v>947</v>
      </c>
      <c r="D19" s="8">
        <v>928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99699.815952188932</v>
      </c>
      <c r="I19" s="13">
        <f t="shared" si="4"/>
        <v>0</v>
      </c>
      <c r="J19" s="13">
        <f t="shared" si="1"/>
        <v>99699.815952188932</v>
      </c>
      <c r="K19" s="13">
        <f t="shared" si="2"/>
        <v>7072116.5181337353</v>
      </c>
      <c r="L19" s="20">
        <f t="shared" si="5"/>
        <v>70.934098028076306</v>
      </c>
    </row>
    <row r="20" spans="1:12" x14ac:dyDescent="0.2">
      <c r="A20" s="16">
        <v>11</v>
      </c>
      <c r="B20" s="8">
        <v>0</v>
      </c>
      <c r="C20" s="8">
        <v>837</v>
      </c>
      <c r="D20" s="8">
        <v>947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99699.815952188932</v>
      </c>
      <c r="I20" s="13">
        <f t="shared" si="4"/>
        <v>0</v>
      </c>
      <c r="J20" s="13">
        <f t="shared" si="1"/>
        <v>99699.815952188932</v>
      </c>
      <c r="K20" s="13">
        <f t="shared" si="2"/>
        <v>6972416.702181546</v>
      </c>
      <c r="L20" s="20">
        <f t="shared" si="5"/>
        <v>69.934098028076306</v>
      </c>
    </row>
    <row r="21" spans="1:12" x14ac:dyDescent="0.2">
      <c r="A21" s="16">
        <v>12</v>
      </c>
      <c r="B21" s="8">
        <v>0</v>
      </c>
      <c r="C21" s="8">
        <v>758</v>
      </c>
      <c r="D21" s="8">
        <v>830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99699.815952188932</v>
      </c>
      <c r="I21" s="13">
        <f t="shared" si="4"/>
        <v>0</v>
      </c>
      <c r="J21" s="13">
        <f t="shared" si="1"/>
        <v>99699.815952188932</v>
      </c>
      <c r="K21" s="13">
        <f t="shared" si="2"/>
        <v>6872716.8862293568</v>
      </c>
      <c r="L21" s="20">
        <f t="shared" si="5"/>
        <v>68.934098028076292</v>
      </c>
    </row>
    <row r="22" spans="1:12" x14ac:dyDescent="0.2">
      <c r="A22" s="16">
        <v>13</v>
      </c>
      <c r="B22" s="8">
        <v>0</v>
      </c>
      <c r="C22" s="8">
        <v>721</v>
      </c>
      <c r="D22" s="8">
        <v>745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99699.815952188932</v>
      </c>
      <c r="I22" s="13">
        <f t="shared" si="4"/>
        <v>0</v>
      </c>
      <c r="J22" s="13">
        <f t="shared" si="1"/>
        <v>99699.815952188932</v>
      </c>
      <c r="K22" s="13">
        <f t="shared" si="2"/>
        <v>6773017.0702771675</v>
      </c>
      <c r="L22" s="20">
        <f t="shared" si="5"/>
        <v>67.934098028076292</v>
      </c>
    </row>
    <row r="23" spans="1:12" x14ac:dyDescent="0.2">
      <c r="A23" s="16">
        <v>14</v>
      </c>
      <c r="B23" s="8">
        <v>0</v>
      </c>
      <c r="C23" s="8">
        <v>686</v>
      </c>
      <c r="D23" s="8">
        <v>741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99699.815952188932</v>
      </c>
      <c r="I23" s="13">
        <f t="shared" si="4"/>
        <v>0</v>
      </c>
      <c r="J23" s="13">
        <f t="shared" si="1"/>
        <v>99699.815952188932</v>
      </c>
      <c r="K23" s="13">
        <f t="shared" si="2"/>
        <v>6673317.2543249782</v>
      </c>
      <c r="L23" s="20">
        <f t="shared" si="5"/>
        <v>66.934098028076292</v>
      </c>
    </row>
    <row r="24" spans="1:12" x14ac:dyDescent="0.2">
      <c r="A24" s="16">
        <v>15</v>
      </c>
      <c r="B24" s="8">
        <v>0</v>
      </c>
      <c r="C24" s="8">
        <v>668</v>
      </c>
      <c r="D24" s="8">
        <v>694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99699.815952188932</v>
      </c>
      <c r="I24" s="13">
        <f t="shared" si="4"/>
        <v>0</v>
      </c>
      <c r="J24" s="13">
        <f t="shared" si="1"/>
        <v>99699.815952188932</v>
      </c>
      <c r="K24" s="13">
        <f t="shared" si="2"/>
        <v>6573617.438372789</v>
      </c>
      <c r="L24" s="20">
        <f t="shared" si="5"/>
        <v>65.934098028076292</v>
      </c>
    </row>
    <row r="25" spans="1:12" x14ac:dyDescent="0.2">
      <c r="A25" s="16">
        <v>16</v>
      </c>
      <c r="B25" s="8">
        <v>0</v>
      </c>
      <c r="C25" s="8">
        <v>658</v>
      </c>
      <c r="D25" s="8">
        <v>667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99699.815952188932</v>
      </c>
      <c r="I25" s="13">
        <f t="shared" si="4"/>
        <v>0</v>
      </c>
      <c r="J25" s="13">
        <f t="shared" si="1"/>
        <v>99699.815952188932</v>
      </c>
      <c r="K25" s="13">
        <f t="shared" si="2"/>
        <v>6473917.6224205997</v>
      </c>
      <c r="L25" s="20">
        <f t="shared" si="5"/>
        <v>64.934098028076278</v>
      </c>
    </row>
    <row r="26" spans="1:12" x14ac:dyDescent="0.2">
      <c r="A26" s="16">
        <v>17</v>
      </c>
      <c r="B26" s="8">
        <v>0</v>
      </c>
      <c r="C26" s="8">
        <v>662</v>
      </c>
      <c r="D26" s="8">
        <v>641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99699.815952188932</v>
      </c>
      <c r="I26" s="13">
        <f t="shared" si="4"/>
        <v>0</v>
      </c>
      <c r="J26" s="13">
        <f t="shared" si="1"/>
        <v>99699.815952188932</v>
      </c>
      <c r="K26" s="13">
        <f t="shared" si="2"/>
        <v>6374217.8064684104</v>
      </c>
      <c r="L26" s="20">
        <f t="shared" si="5"/>
        <v>63.934098028076278</v>
      </c>
    </row>
    <row r="27" spans="1:12" x14ac:dyDescent="0.2">
      <c r="A27" s="16">
        <v>18</v>
      </c>
      <c r="B27" s="8">
        <v>0</v>
      </c>
      <c r="C27" s="8">
        <v>612</v>
      </c>
      <c r="D27" s="8">
        <v>660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99699.815952188932</v>
      </c>
      <c r="I27" s="13">
        <f t="shared" si="4"/>
        <v>0</v>
      </c>
      <c r="J27" s="13">
        <f t="shared" si="1"/>
        <v>99699.815952188932</v>
      </c>
      <c r="K27" s="13">
        <f t="shared" si="2"/>
        <v>6274517.9905162212</v>
      </c>
      <c r="L27" s="20">
        <f t="shared" si="5"/>
        <v>62.934098028076278</v>
      </c>
    </row>
    <row r="28" spans="1:12" x14ac:dyDescent="0.2">
      <c r="A28" s="16">
        <v>19</v>
      </c>
      <c r="B28" s="8">
        <v>0</v>
      </c>
      <c r="C28" s="8">
        <v>574</v>
      </c>
      <c r="D28" s="8">
        <v>608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99699.815952188932</v>
      </c>
      <c r="I28" s="13">
        <f t="shared" si="4"/>
        <v>0</v>
      </c>
      <c r="J28" s="13">
        <f t="shared" si="1"/>
        <v>99699.815952188932</v>
      </c>
      <c r="K28" s="13">
        <f t="shared" si="2"/>
        <v>6174818.1745640319</v>
      </c>
      <c r="L28" s="20">
        <f t="shared" si="5"/>
        <v>61.934098028076271</v>
      </c>
    </row>
    <row r="29" spans="1:12" x14ac:dyDescent="0.2">
      <c r="A29" s="16">
        <v>20</v>
      </c>
      <c r="B29" s="8">
        <v>0</v>
      </c>
      <c r="C29" s="8">
        <v>636</v>
      </c>
      <c r="D29" s="8">
        <v>567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99699.815952188932</v>
      </c>
      <c r="I29" s="13">
        <f t="shared" si="4"/>
        <v>0</v>
      </c>
      <c r="J29" s="13">
        <f t="shared" si="1"/>
        <v>99699.815952188932</v>
      </c>
      <c r="K29" s="13">
        <f t="shared" si="2"/>
        <v>6075118.3586118426</v>
      </c>
      <c r="L29" s="20">
        <f t="shared" si="5"/>
        <v>60.934098028076271</v>
      </c>
    </row>
    <row r="30" spans="1:12" x14ac:dyDescent="0.2">
      <c r="A30" s="16">
        <v>21</v>
      </c>
      <c r="B30" s="8">
        <v>0</v>
      </c>
      <c r="C30" s="8">
        <v>624</v>
      </c>
      <c r="D30" s="8">
        <v>623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99699.815952188932</v>
      </c>
      <c r="I30" s="13">
        <f t="shared" si="4"/>
        <v>0</v>
      </c>
      <c r="J30" s="13">
        <f t="shared" si="1"/>
        <v>99699.815952188932</v>
      </c>
      <c r="K30" s="13">
        <f t="shared" si="2"/>
        <v>5975418.5426596534</v>
      </c>
      <c r="L30" s="20">
        <f t="shared" si="5"/>
        <v>59.934098028076264</v>
      </c>
    </row>
    <row r="31" spans="1:12" x14ac:dyDescent="0.2">
      <c r="A31" s="16">
        <v>22</v>
      </c>
      <c r="B31" s="8">
        <v>2</v>
      </c>
      <c r="C31" s="8">
        <v>573</v>
      </c>
      <c r="D31" s="8">
        <v>626</v>
      </c>
      <c r="E31" s="17">
        <v>0.5</v>
      </c>
      <c r="F31" s="18">
        <f t="shared" si="3"/>
        <v>3.336113427856547E-3</v>
      </c>
      <c r="G31" s="18">
        <f t="shared" si="0"/>
        <v>3.3305578684429643E-3</v>
      </c>
      <c r="H31" s="13">
        <f t="shared" si="6"/>
        <v>99699.815952188932</v>
      </c>
      <c r="I31" s="13">
        <f t="shared" si="4"/>
        <v>332.05600650187824</v>
      </c>
      <c r="J31" s="13">
        <f t="shared" si="1"/>
        <v>99533.787948937985</v>
      </c>
      <c r="K31" s="13">
        <f t="shared" si="2"/>
        <v>5875718.7267074641</v>
      </c>
      <c r="L31" s="20">
        <f t="shared" si="5"/>
        <v>58.934098028076264</v>
      </c>
    </row>
    <row r="32" spans="1:12" x14ac:dyDescent="0.2">
      <c r="A32" s="16">
        <v>23</v>
      </c>
      <c r="B32" s="8">
        <v>0</v>
      </c>
      <c r="C32" s="8">
        <v>570</v>
      </c>
      <c r="D32" s="8">
        <v>578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99367.759945687052</v>
      </c>
      <c r="I32" s="13">
        <f t="shared" si="4"/>
        <v>0</v>
      </c>
      <c r="J32" s="13">
        <f t="shared" si="1"/>
        <v>99367.759945687052</v>
      </c>
      <c r="K32" s="13">
        <f t="shared" si="2"/>
        <v>5776184.938758526</v>
      </c>
      <c r="L32" s="20">
        <f t="shared" si="5"/>
        <v>58.129366526081533</v>
      </c>
    </row>
    <row r="33" spans="1:12" x14ac:dyDescent="0.2">
      <c r="A33" s="16">
        <v>24</v>
      </c>
      <c r="B33" s="8">
        <v>0</v>
      </c>
      <c r="C33" s="8">
        <v>614</v>
      </c>
      <c r="D33" s="8">
        <v>569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99367.759945687052</v>
      </c>
      <c r="I33" s="13">
        <f t="shared" si="4"/>
        <v>0</v>
      </c>
      <c r="J33" s="13">
        <f t="shared" si="1"/>
        <v>99367.759945687052</v>
      </c>
      <c r="K33" s="13">
        <f t="shared" si="2"/>
        <v>5676817.1788128391</v>
      </c>
      <c r="L33" s="20">
        <f t="shared" si="5"/>
        <v>57.129366526081533</v>
      </c>
    </row>
    <row r="34" spans="1:12" x14ac:dyDescent="0.2">
      <c r="A34" s="16">
        <v>25</v>
      </c>
      <c r="B34" s="8">
        <v>0</v>
      </c>
      <c r="C34" s="8">
        <v>636</v>
      </c>
      <c r="D34" s="8">
        <v>598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99367.759945687052</v>
      </c>
      <c r="I34" s="13">
        <f t="shared" si="4"/>
        <v>0</v>
      </c>
      <c r="J34" s="13">
        <f t="shared" si="1"/>
        <v>99367.759945687052</v>
      </c>
      <c r="K34" s="13">
        <f t="shared" si="2"/>
        <v>5577449.4188671522</v>
      </c>
      <c r="L34" s="20">
        <f t="shared" si="5"/>
        <v>56.129366526081533</v>
      </c>
    </row>
    <row r="35" spans="1:12" x14ac:dyDescent="0.2">
      <c r="A35" s="16">
        <v>26</v>
      </c>
      <c r="B35" s="8">
        <v>0</v>
      </c>
      <c r="C35" s="8">
        <v>706</v>
      </c>
      <c r="D35" s="8">
        <v>635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99367.759945687052</v>
      </c>
      <c r="I35" s="13">
        <f t="shared" si="4"/>
        <v>0</v>
      </c>
      <c r="J35" s="13">
        <f t="shared" si="1"/>
        <v>99367.759945687052</v>
      </c>
      <c r="K35" s="13">
        <f t="shared" si="2"/>
        <v>5478081.6589214653</v>
      </c>
      <c r="L35" s="20">
        <f t="shared" si="5"/>
        <v>55.129366526081533</v>
      </c>
    </row>
    <row r="36" spans="1:12" x14ac:dyDescent="0.2">
      <c r="A36" s="16">
        <v>27</v>
      </c>
      <c r="B36" s="8">
        <v>0</v>
      </c>
      <c r="C36" s="8">
        <v>739</v>
      </c>
      <c r="D36" s="8">
        <v>721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99367.759945687052</v>
      </c>
      <c r="I36" s="13">
        <f t="shared" si="4"/>
        <v>0</v>
      </c>
      <c r="J36" s="13">
        <f t="shared" si="1"/>
        <v>99367.759945687052</v>
      </c>
      <c r="K36" s="13">
        <f t="shared" si="2"/>
        <v>5378713.8989757784</v>
      </c>
      <c r="L36" s="20">
        <f t="shared" si="5"/>
        <v>54.129366526081533</v>
      </c>
    </row>
    <row r="37" spans="1:12" x14ac:dyDescent="0.2">
      <c r="A37" s="16">
        <v>28</v>
      </c>
      <c r="B37" s="8">
        <v>0</v>
      </c>
      <c r="C37" s="8">
        <v>782</v>
      </c>
      <c r="D37" s="8">
        <v>732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99367.759945687052</v>
      </c>
      <c r="I37" s="13">
        <f t="shared" si="4"/>
        <v>0</v>
      </c>
      <c r="J37" s="13">
        <f t="shared" si="1"/>
        <v>99367.759945687052</v>
      </c>
      <c r="K37" s="13">
        <f t="shared" si="2"/>
        <v>5279346.1390300915</v>
      </c>
      <c r="L37" s="20">
        <f t="shared" si="5"/>
        <v>53.12936652608154</v>
      </c>
    </row>
    <row r="38" spans="1:12" x14ac:dyDescent="0.2">
      <c r="A38" s="16">
        <v>29</v>
      </c>
      <c r="B38" s="8">
        <v>0</v>
      </c>
      <c r="C38" s="8">
        <v>854</v>
      </c>
      <c r="D38" s="8">
        <v>786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99367.759945687052</v>
      </c>
      <c r="I38" s="13">
        <f t="shared" si="4"/>
        <v>0</v>
      </c>
      <c r="J38" s="13">
        <f t="shared" si="1"/>
        <v>99367.759945687052</v>
      </c>
      <c r="K38" s="13">
        <f t="shared" si="2"/>
        <v>5179978.3790844046</v>
      </c>
      <c r="L38" s="20">
        <f t="shared" si="5"/>
        <v>52.12936652608154</v>
      </c>
    </row>
    <row r="39" spans="1:12" x14ac:dyDescent="0.2">
      <c r="A39" s="16">
        <v>30</v>
      </c>
      <c r="B39" s="8">
        <v>0</v>
      </c>
      <c r="C39" s="8">
        <v>968</v>
      </c>
      <c r="D39" s="8">
        <v>824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99367.759945687052</v>
      </c>
      <c r="I39" s="13">
        <f t="shared" si="4"/>
        <v>0</v>
      </c>
      <c r="J39" s="13">
        <f t="shared" si="1"/>
        <v>99367.759945687052</v>
      </c>
      <c r="K39" s="13">
        <f t="shared" si="2"/>
        <v>5080610.6191387177</v>
      </c>
      <c r="L39" s="20">
        <f t="shared" si="5"/>
        <v>51.12936652608154</v>
      </c>
    </row>
    <row r="40" spans="1:12" x14ac:dyDescent="0.2">
      <c r="A40" s="16">
        <v>31</v>
      </c>
      <c r="B40" s="8">
        <v>0</v>
      </c>
      <c r="C40" s="8">
        <v>1106</v>
      </c>
      <c r="D40" s="8">
        <v>997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99367.759945687052</v>
      </c>
      <c r="I40" s="13">
        <f t="shared" si="4"/>
        <v>0</v>
      </c>
      <c r="J40" s="13">
        <f t="shared" si="1"/>
        <v>99367.759945687052</v>
      </c>
      <c r="K40" s="13">
        <f t="shared" si="2"/>
        <v>4981242.8591930307</v>
      </c>
      <c r="L40" s="20">
        <f t="shared" si="5"/>
        <v>50.12936652608154</v>
      </c>
    </row>
    <row r="41" spans="1:12" x14ac:dyDescent="0.2">
      <c r="A41" s="16">
        <v>32</v>
      </c>
      <c r="B41" s="8">
        <v>1</v>
      </c>
      <c r="C41" s="8">
        <v>1180</v>
      </c>
      <c r="D41" s="8">
        <v>1129</v>
      </c>
      <c r="E41" s="17">
        <v>0.5</v>
      </c>
      <c r="F41" s="18">
        <f t="shared" si="3"/>
        <v>8.661758336942399E-4</v>
      </c>
      <c r="G41" s="18">
        <f t="shared" si="0"/>
        <v>8.658008658008658E-4</v>
      </c>
      <c r="H41" s="13">
        <f t="shared" si="6"/>
        <v>99367.759945687052</v>
      </c>
      <c r="I41" s="13">
        <f t="shared" si="4"/>
        <v>86.032692593668443</v>
      </c>
      <c r="J41" s="13">
        <f t="shared" si="1"/>
        <v>99324.743599390218</v>
      </c>
      <c r="K41" s="13">
        <f t="shared" si="2"/>
        <v>4881875.0992473438</v>
      </c>
      <c r="L41" s="20">
        <f t="shared" si="5"/>
        <v>49.12936652608154</v>
      </c>
    </row>
    <row r="42" spans="1:12" x14ac:dyDescent="0.2">
      <c r="A42" s="16">
        <v>33</v>
      </c>
      <c r="B42" s="8">
        <v>0</v>
      </c>
      <c r="C42" s="8">
        <v>1263</v>
      </c>
      <c r="D42" s="8">
        <v>1186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99281.727253093384</v>
      </c>
      <c r="I42" s="13">
        <f t="shared" si="4"/>
        <v>0</v>
      </c>
      <c r="J42" s="13">
        <f t="shared" si="1"/>
        <v>99281.727253093384</v>
      </c>
      <c r="K42" s="13">
        <f t="shared" si="2"/>
        <v>4782550.3556479532</v>
      </c>
      <c r="L42" s="20">
        <f t="shared" si="5"/>
        <v>48.171506358426498</v>
      </c>
    </row>
    <row r="43" spans="1:12" x14ac:dyDescent="0.2">
      <c r="A43" s="16">
        <v>34</v>
      </c>
      <c r="B43" s="8">
        <v>0</v>
      </c>
      <c r="C43" s="8">
        <v>1330</v>
      </c>
      <c r="D43" s="8">
        <v>1301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99281.727253093384</v>
      </c>
      <c r="I43" s="13">
        <f t="shared" si="4"/>
        <v>0</v>
      </c>
      <c r="J43" s="13">
        <f t="shared" si="1"/>
        <v>99281.727253093384</v>
      </c>
      <c r="K43" s="13">
        <f t="shared" si="2"/>
        <v>4683268.6283948598</v>
      </c>
      <c r="L43" s="20">
        <f t="shared" si="5"/>
        <v>47.171506358426498</v>
      </c>
    </row>
    <row r="44" spans="1:12" x14ac:dyDescent="0.2">
      <c r="A44" s="16">
        <v>35</v>
      </c>
      <c r="B44" s="8">
        <v>1</v>
      </c>
      <c r="C44" s="8">
        <v>1449</v>
      </c>
      <c r="D44" s="8">
        <v>1352</v>
      </c>
      <c r="E44" s="17">
        <v>0.5</v>
      </c>
      <c r="F44" s="18">
        <f t="shared" si="3"/>
        <v>7.140307033202428E-4</v>
      </c>
      <c r="G44" s="18">
        <f t="shared" si="0"/>
        <v>7.1377587437544611E-4</v>
      </c>
      <c r="H44" s="13">
        <f t="shared" si="6"/>
        <v>99281.727253093384</v>
      </c>
      <c r="I44" s="13">
        <f t="shared" si="4"/>
        <v>70.864901679581294</v>
      </c>
      <c r="J44" s="13">
        <f t="shared" si="1"/>
        <v>99246.294802253586</v>
      </c>
      <c r="K44" s="13">
        <f t="shared" si="2"/>
        <v>4583986.9011417665</v>
      </c>
      <c r="L44" s="20">
        <f t="shared" si="5"/>
        <v>46.171506358426498</v>
      </c>
    </row>
    <row r="45" spans="1:12" x14ac:dyDescent="0.2">
      <c r="A45" s="16">
        <v>36</v>
      </c>
      <c r="B45" s="8">
        <v>0</v>
      </c>
      <c r="C45" s="8">
        <v>1468</v>
      </c>
      <c r="D45" s="8">
        <v>1463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99210.862351413802</v>
      </c>
      <c r="I45" s="13">
        <f t="shared" si="4"/>
        <v>0</v>
      </c>
      <c r="J45" s="13">
        <f t="shared" si="1"/>
        <v>99210.862351413802</v>
      </c>
      <c r="K45" s="13">
        <f t="shared" si="2"/>
        <v>4484740.6063395133</v>
      </c>
      <c r="L45" s="20">
        <f t="shared" si="5"/>
        <v>45.204128862968233</v>
      </c>
    </row>
    <row r="46" spans="1:12" x14ac:dyDescent="0.2">
      <c r="A46" s="16">
        <v>37</v>
      </c>
      <c r="B46" s="8">
        <v>1</v>
      </c>
      <c r="C46" s="8">
        <v>1641</v>
      </c>
      <c r="D46" s="8">
        <v>1474</v>
      </c>
      <c r="E46" s="17">
        <v>0.5</v>
      </c>
      <c r="F46" s="18">
        <f t="shared" si="3"/>
        <v>6.420545746388443E-4</v>
      </c>
      <c r="G46" s="18">
        <f t="shared" si="0"/>
        <v>6.4184852374839533E-4</v>
      </c>
      <c r="H46" s="13">
        <f t="shared" si="6"/>
        <v>99210.862351413802</v>
      </c>
      <c r="I46" s="13">
        <f t="shared" si="4"/>
        <v>63.678345540060199</v>
      </c>
      <c r="J46" s="13">
        <f t="shared" si="1"/>
        <v>99179.02317864378</v>
      </c>
      <c r="K46" s="13">
        <f t="shared" si="2"/>
        <v>4385529.7439880995</v>
      </c>
      <c r="L46" s="20">
        <f t="shared" si="5"/>
        <v>44.204128862968233</v>
      </c>
    </row>
    <row r="47" spans="1:12" x14ac:dyDescent="0.2">
      <c r="A47" s="16">
        <v>38</v>
      </c>
      <c r="B47" s="8">
        <v>2</v>
      </c>
      <c r="C47" s="8">
        <v>1548</v>
      </c>
      <c r="D47" s="8">
        <v>1656</v>
      </c>
      <c r="E47" s="17">
        <v>0.5</v>
      </c>
      <c r="F47" s="18">
        <f t="shared" si="3"/>
        <v>1.2484394506866417E-3</v>
      </c>
      <c r="G47" s="18">
        <f t="shared" si="0"/>
        <v>1.2476606363069247E-3</v>
      </c>
      <c r="H47" s="13">
        <f t="shared" si="6"/>
        <v>99147.184005873743</v>
      </c>
      <c r="I47" s="13">
        <f t="shared" si="4"/>
        <v>123.70203868480819</v>
      </c>
      <c r="J47" s="13">
        <f t="shared" si="1"/>
        <v>99085.332986531343</v>
      </c>
      <c r="K47" s="13">
        <f t="shared" si="2"/>
        <v>4286350.720809456</v>
      </c>
      <c r="L47" s="20">
        <f t="shared" si="5"/>
        <v>43.232198309893711</v>
      </c>
    </row>
    <row r="48" spans="1:12" x14ac:dyDescent="0.2">
      <c r="A48" s="16">
        <v>39</v>
      </c>
      <c r="B48" s="8">
        <v>0</v>
      </c>
      <c r="C48" s="8">
        <v>1508</v>
      </c>
      <c r="D48" s="8">
        <v>1552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99023.481967188942</v>
      </c>
      <c r="I48" s="13">
        <f t="shared" si="4"/>
        <v>0</v>
      </c>
      <c r="J48" s="13">
        <f t="shared" si="1"/>
        <v>99023.481967188942</v>
      </c>
      <c r="K48" s="13">
        <f t="shared" si="2"/>
        <v>4187265.3878229246</v>
      </c>
      <c r="L48" s="20">
        <f t="shared" si="5"/>
        <v>42.285580194103446</v>
      </c>
    </row>
    <row r="49" spans="1:12" x14ac:dyDescent="0.2">
      <c r="A49" s="16">
        <v>40</v>
      </c>
      <c r="B49" s="8">
        <v>0</v>
      </c>
      <c r="C49" s="8">
        <v>1442</v>
      </c>
      <c r="D49" s="8">
        <v>1513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99023.481967188942</v>
      </c>
      <c r="I49" s="13">
        <f t="shared" si="4"/>
        <v>0</v>
      </c>
      <c r="J49" s="13">
        <f t="shared" si="1"/>
        <v>99023.481967188942</v>
      </c>
      <c r="K49" s="13">
        <f t="shared" si="2"/>
        <v>4088241.9058557358</v>
      </c>
      <c r="L49" s="20">
        <f t="shared" si="5"/>
        <v>41.285580194103446</v>
      </c>
    </row>
    <row r="50" spans="1:12" x14ac:dyDescent="0.2">
      <c r="A50" s="16">
        <v>41</v>
      </c>
      <c r="B50" s="8">
        <v>1</v>
      </c>
      <c r="C50" s="8">
        <v>1290</v>
      </c>
      <c r="D50" s="8">
        <v>1452</v>
      </c>
      <c r="E50" s="17">
        <v>0.5</v>
      </c>
      <c r="F50" s="18">
        <f t="shared" si="3"/>
        <v>7.2939460247994166E-4</v>
      </c>
      <c r="G50" s="18">
        <f t="shared" si="0"/>
        <v>7.2912869121399934E-4</v>
      </c>
      <c r="H50" s="13">
        <f t="shared" si="6"/>
        <v>99023.481967188942</v>
      </c>
      <c r="I50" s="13">
        <f t="shared" si="4"/>
        <v>72.200861806189536</v>
      </c>
      <c r="J50" s="13">
        <f t="shared" si="1"/>
        <v>98987.381536285844</v>
      </c>
      <c r="K50" s="13">
        <f t="shared" si="2"/>
        <v>3989218.4238885469</v>
      </c>
      <c r="L50" s="20">
        <f t="shared" si="5"/>
        <v>40.285580194103446</v>
      </c>
    </row>
    <row r="51" spans="1:12" x14ac:dyDescent="0.2">
      <c r="A51" s="16">
        <v>42</v>
      </c>
      <c r="B51" s="8">
        <v>1</v>
      </c>
      <c r="C51" s="8">
        <v>1321</v>
      </c>
      <c r="D51" s="8">
        <v>1282</v>
      </c>
      <c r="E51" s="17">
        <v>0.5</v>
      </c>
      <c r="F51" s="18">
        <f t="shared" si="3"/>
        <v>7.68344218209758E-4</v>
      </c>
      <c r="G51" s="18">
        <f t="shared" si="0"/>
        <v>7.6804915514592934E-4</v>
      </c>
      <c r="H51" s="13">
        <f t="shared" si="6"/>
        <v>98951.281105382746</v>
      </c>
      <c r="I51" s="13">
        <f t="shared" si="4"/>
        <v>75.999447853596578</v>
      </c>
      <c r="J51" s="13">
        <f t="shared" si="1"/>
        <v>98913.281381455949</v>
      </c>
      <c r="K51" s="13">
        <f t="shared" si="2"/>
        <v>3890231.042352261</v>
      </c>
      <c r="L51" s="20">
        <f t="shared" si="5"/>
        <v>39.314610168706956</v>
      </c>
    </row>
    <row r="52" spans="1:12" x14ac:dyDescent="0.2">
      <c r="A52" s="16">
        <v>43</v>
      </c>
      <c r="B52" s="8">
        <v>1</v>
      </c>
      <c r="C52" s="8">
        <v>1245</v>
      </c>
      <c r="D52" s="8">
        <v>1332</v>
      </c>
      <c r="E52" s="17">
        <v>0.5</v>
      </c>
      <c r="F52" s="18">
        <f t="shared" si="3"/>
        <v>7.7609623593325567E-4</v>
      </c>
      <c r="G52" s="18">
        <f t="shared" si="0"/>
        <v>7.7579519006982156E-4</v>
      </c>
      <c r="H52" s="13">
        <f t="shared" si="6"/>
        <v>98875.281657529151</v>
      </c>
      <c r="I52" s="13">
        <f t="shared" si="4"/>
        <v>76.706967926709964</v>
      </c>
      <c r="J52" s="13">
        <f t="shared" si="1"/>
        <v>98836.928173565786</v>
      </c>
      <c r="K52" s="13">
        <f t="shared" si="2"/>
        <v>3791317.7609708053</v>
      </c>
      <c r="L52" s="20">
        <f t="shared" si="5"/>
        <v>38.344444611572989</v>
      </c>
    </row>
    <row r="53" spans="1:12" x14ac:dyDescent="0.2">
      <c r="A53" s="16">
        <v>44</v>
      </c>
      <c r="B53" s="8">
        <v>1</v>
      </c>
      <c r="C53" s="8">
        <v>1226</v>
      </c>
      <c r="D53" s="8">
        <v>1249</v>
      </c>
      <c r="E53" s="17">
        <v>0.5</v>
      </c>
      <c r="F53" s="18">
        <f t="shared" si="3"/>
        <v>8.0808080808080808E-4</v>
      </c>
      <c r="G53" s="18">
        <f t="shared" si="0"/>
        <v>8.0775444264943462E-4</v>
      </c>
      <c r="H53" s="13">
        <f t="shared" si="6"/>
        <v>98798.574689602436</v>
      </c>
      <c r="I53" s="13">
        <f t="shared" si="4"/>
        <v>79.804987632958358</v>
      </c>
      <c r="J53" s="13">
        <f t="shared" si="1"/>
        <v>98758.672195785955</v>
      </c>
      <c r="K53" s="13">
        <f t="shared" si="2"/>
        <v>3692480.8327972395</v>
      </c>
      <c r="L53" s="20">
        <f t="shared" si="5"/>
        <v>37.37382694434595</v>
      </c>
    </row>
    <row r="54" spans="1:12" x14ac:dyDescent="0.2">
      <c r="A54" s="16">
        <v>45</v>
      </c>
      <c r="B54" s="8">
        <v>2</v>
      </c>
      <c r="C54" s="8">
        <v>1105</v>
      </c>
      <c r="D54" s="8">
        <v>1235</v>
      </c>
      <c r="E54" s="17">
        <v>0.5</v>
      </c>
      <c r="F54" s="18">
        <f t="shared" si="3"/>
        <v>1.7094017094017094E-3</v>
      </c>
      <c r="G54" s="18">
        <f t="shared" si="0"/>
        <v>1.7079419299743809E-3</v>
      </c>
      <c r="H54" s="13">
        <f t="shared" si="6"/>
        <v>98718.769701969475</v>
      </c>
      <c r="I54" s="13">
        <f t="shared" si="4"/>
        <v>168.60592604947817</v>
      </c>
      <c r="J54" s="13">
        <f t="shared" si="1"/>
        <v>98634.466738944728</v>
      </c>
      <c r="K54" s="13">
        <f t="shared" si="2"/>
        <v>3593722.1606014534</v>
      </c>
      <c r="L54" s="20">
        <f t="shared" si="5"/>
        <v>36.403636020291259</v>
      </c>
    </row>
    <row r="55" spans="1:12" x14ac:dyDescent="0.2">
      <c r="A55" s="16">
        <v>46</v>
      </c>
      <c r="B55" s="8">
        <v>0</v>
      </c>
      <c r="C55" s="8">
        <v>1058</v>
      </c>
      <c r="D55" s="8">
        <v>1106</v>
      </c>
      <c r="E55" s="17">
        <v>0.5</v>
      </c>
      <c r="F55" s="18">
        <f t="shared" si="3"/>
        <v>0</v>
      </c>
      <c r="G55" s="18">
        <f t="shared" si="0"/>
        <v>0</v>
      </c>
      <c r="H55" s="13">
        <f t="shared" si="6"/>
        <v>98550.163775919995</v>
      </c>
      <c r="I55" s="13">
        <f t="shared" si="4"/>
        <v>0</v>
      </c>
      <c r="J55" s="13">
        <f t="shared" si="1"/>
        <v>98550.163775919995</v>
      </c>
      <c r="K55" s="13">
        <f t="shared" si="2"/>
        <v>3495087.6938625085</v>
      </c>
      <c r="L55" s="20">
        <f t="shared" si="5"/>
        <v>35.465062258136065</v>
      </c>
    </row>
    <row r="56" spans="1:12" x14ac:dyDescent="0.2">
      <c r="A56" s="16">
        <v>47</v>
      </c>
      <c r="B56" s="8">
        <v>1</v>
      </c>
      <c r="C56" s="8">
        <v>1086</v>
      </c>
      <c r="D56" s="8">
        <v>1057</v>
      </c>
      <c r="E56" s="17">
        <v>0.5</v>
      </c>
      <c r="F56" s="18">
        <f t="shared" si="3"/>
        <v>9.3327111525898275E-4</v>
      </c>
      <c r="G56" s="18">
        <f t="shared" si="0"/>
        <v>9.3283582089552237E-4</v>
      </c>
      <c r="H56" s="13">
        <f t="shared" si="6"/>
        <v>98550.163775919995</v>
      </c>
      <c r="I56" s="13">
        <f t="shared" si="4"/>
        <v>91.931122925298496</v>
      </c>
      <c r="J56" s="13">
        <f t="shared" si="1"/>
        <v>98504.198214457356</v>
      </c>
      <c r="K56" s="13">
        <f t="shared" si="2"/>
        <v>3396537.5300865886</v>
      </c>
      <c r="L56" s="20">
        <f t="shared" si="5"/>
        <v>34.465062258136072</v>
      </c>
    </row>
    <row r="57" spans="1:12" x14ac:dyDescent="0.2">
      <c r="A57" s="16">
        <v>48</v>
      </c>
      <c r="B57" s="8">
        <v>2</v>
      </c>
      <c r="C57" s="8">
        <v>1022</v>
      </c>
      <c r="D57" s="8">
        <v>1078</v>
      </c>
      <c r="E57" s="17">
        <v>0.5</v>
      </c>
      <c r="F57" s="18">
        <f t="shared" si="3"/>
        <v>1.9047619047619048E-3</v>
      </c>
      <c r="G57" s="18">
        <f t="shared" si="0"/>
        <v>1.9029495718363462E-3</v>
      </c>
      <c r="H57" s="13">
        <f t="shared" si="6"/>
        <v>98458.232652994702</v>
      </c>
      <c r="I57" s="13">
        <f t="shared" si="4"/>
        <v>187.36105167077963</v>
      </c>
      <c r="J57" s="13">
        <f t="shared" si="1"/>
        <v>98364.552127159302</v>
      </c>
      <c r="K57" s="13">
        <f t="shared" si="2"/>
        <v>3298033.3318721312</v>
      </c>
      <c r="L57" s="20">
        <f t="shared" si="5"/>
        <v>33.496775668274381</v>
      </c>
    </row>
    <row r="58" spans="1:12" x14ac:dyDescent="0.2">
      <c r="A58" s="16">
        <v>49</v>
      </c>
      <c r="B58" s="8">
        <v>1</v>
      </c>
      <c r="C58" s="8">
        <v>1012</v>
      </c>
      <c r="D58" s="8">
        <v>1008</v>
      </c>
      <c r="E58" s="17">
        <v>0.5</v>
      </c>
      <c r="F58" s="18">
        <f t="shared" si="3"/>
        <v>9.9009900990099011E-4</v>
      </c>
      <c r="G58" s="18">
        <f t="shared" si="0"/>
        <v>9.8960910440376061E-4</v>
      </c>
      <c r="H58" s="13">
        <f t="shared" si="6"/>
        <v>98270.871601323917</v>
      </c>
      <c r="I58" s="13">
        <f t="shared" si="4"/>
        <v>97.249749234363108</v>
      </c>
      <c r="J58" s="13">
        <f t="shared" si="1"/>
        <v>98222.246726706726</v>
      </c>
      <c r="K58" s="13">
        <f t="shared" si="2"/>
        <v>3199668.779744972</v>
      </c>
      <c r="L58" s="20">
        <f t="shared" si="5"/>
        <v>32.559686584705794</v>
      </c>
    </row>
    <row r="59" spans="1:12" x14ac:dyDescent="0.2">
      <c r="A59" s="16">
        <v>50</v>
      </c>
      <c r="B59" s="8">
        <v>3</v>
      </c>
      <c r="C59" s="8">
        <v>890</v>
      </c>
      <c r="D59" s="8">
        <v>1012</v>
      </c>
      <c r="E59" s="17">
        <v>0.5</v>
      </c>
      <c r="F59" s="18">
        <f t="shared" si="3"/>
        <v>3.1545741324921135E-3</v>
      </c>
      <c r="G59" s="18">
        <f t="shared" si="0"/>
        <v>3.1496062992125984E-3</v>
      </c>
      <c r="H59" s="13">
        <f t="shared" si="6"/>
        <v>98173.621852089549</v>
      </c>
      <c r="I59" s="13">
        <f t="shared" si="4"/>
        <v>309.20825780185686</v>
      </c>
      <c r="J59" s="13">
        <f t="shared" si="1"/>
        <v>98019.017723188619</v>
      </c>
      <c r="K59" s="13">
        <f t="shared" si="2"/>
        <v>3101446.5330182654</v>
      </c>
      <c r="L59" s="20">
        <f t="shared" si="5"/>
        <v>31.591444570426159</v>
      </c>
    </row>
    <row r="60" spans="1:12" x14ac:dyDescent="0.2">
      <c r="A60" s="16">
        <v>51</v>
      </c>
      <c r="B60" s="8">
        <v>2</v>
      </c>
      <c r="C60" s="8">
        <v>836</v>
      </c>
      <c r="D60" s="8">
        <v>877</v>
      </c>
      <c r="E60" s="17">
        <v>0.5</v>
      </c>
      <c r="F60" s="18">
        <f t="shared" si="3"/>
        <v>2.3350846468184472E-3</v>
      </c>
      <c r="G60" s="18">
        <f t="shared" si="0"/>
        <v>2.3323615160349854E-3</v>
      </c>
      <c r="H60" s="13">
        <f t="shared" si="6"/>
        <v>97864.413594287689</v>
      </c>
      <c r="I60" s="13">
        <f t="shared" si="4"/>
        <v>228.25519205664767</v>
      </c>
      <c r="J60" s="13">
        <f t="shared" si="1"/>
        <v>97750.285998259365</v>
      </c>
      <c r="K60" s="13">
        <f t="shared" si="2"/>
        <v>3003427.5152950766</v>
      </c>
      <c r="L60" s="20">
        <f t="shared" si="5"/>
        <v>30.689679782339038</v>
      </c>
    </row>
    <row r="61" spans="1:12" x14ac:dyDescent="0.2">
      <c r="A61" s="16">
        <v>52</v>
      </c>
      <c r="B61" s="8">
        <v>4</v>
      </c>
      <c r="C61" s="8">
        <v>828</v>
      </c>
      <c r="D61" s="8">
        <v>818</v>
      </c>
      <c r="E61" s="17">
        <v>0.5</v>
      </c>
      <c r="F61" s="18">
        <f t="shared" si="3"/>
        <v>4.8602673147023082E-3</v>
      </c>
      <c r="G61" s="18">
        <f t="shared" si="0"/>
        <v>4.8484848484848485E-3</v>
      </c>
      <c r="H61" s="13">
        <f t="shared" si="6"/>
        <v>97636.158402231042</v>
      </c>
      <c r="I61" s="13">
        <f t="shared" si="4"/>
        <v>473.38743467748384</v>
      </c>
      <c r="J61" s="13">
        <f t="shared" si="1"/>
        <v>97399.4646848923</v>
      </c>
      <c r="K61" s="13">
        <f t="shared" si="2"/>
        <v>2905677.2292968174</v>
      </c>
      <c r="L61" s="20">
        <f t="shared" si="5"/>
        <v>29.760257642730249</v>
      </c>
    </row>
    <row r="62" spans="1:12" x14ac:dyDescent="0.2">
      <c r="A62" s="16">
        <v>53</v>
      </c>
      <c r="B62" s="8">
        <v>4</v>
      </c>
      <c r="C62" s="8">
        <v>832</v>
      </c>
      <c r="D62" s="8">
        <v>817</v>
      </c>
      <c r="E62" s="17">
        <v>0.5</v>
      </c>
      <c r="F62" s="18">
        <f t="shared" si="3"/>
        <v>4.8514251061249243E-3</v>
      </c>
      <c r="G62" s="18">
        <f t="shared" si="0"/>
        <v>4.8396854204476713E-3</v>
      </c>
      <c r="H62" s="13">
        <f t="shared" si="6"/>
        <v>97162.770967553559</v>
      </c>
      <c r="I62" s="13">
        <f t="shared" si="4"/>
        <v>470.23724606196521</v>
      </c>
      <c r="J62" s="13">
        <f t="shared" si="1"/>
        <v>96927.652344522576</v>
      </c>
      <c r="K62" s="13">
        <f t="shared" si="2"/>
        <v>2808277.764611925</v>
      </c>
      <c r="L62" s="20">
        <f t="shared" si="5"/>
        <v>28.90281675426608</v>
      </c>
    </row>
    <row r="63" spans="1:12" x14ac:dyDescent="0.2">
      <c r="A63" s="16">
        <v>54</v>
      </c>
      <c r="B63" s="8">
        <v>5</v>
      </c>
      <c r="C63" s="8">
        <v>748</v>
      </c>
      <c r="D63" s="8">
        <v>816</v>
      </c>
      <c r="E63" s="17">
        <v>0.5</v>
      </c>
      <c r="F63" s="18">
        <f t="shared" si="3"/>
        <v>6.3938618925831201E-3</v>
      </c>
      <c r="G63" s="18">
        <f t="shared" si="0"/>
        <v>6.3734862970044612E-3</v>
      </c>
      <c r="H63" s="13">
        <f t="shared" si="6"/>
        <v>96692.533721491593</v>
      </c>
      <c r="I63" s="13">
        <f t="shared" si="4"/>
        <v>616.2685386965685</v>
      </c>
      <c r="J63" s="13">
        <f t="shared" si="1"/>
        <v>96384.399452143305</v>
      </c>
      <c r="K63" s="13">
        <f t="shared" si="2"/>
        <v>2711350.1122674025</v>
      </c>
      <c r="L63" s="20">
        <f t="shared" si="5"/>
        <v>28.04094595428683</v>
      </c>
    </row>
    <row r="64" spans="1:12" x14ac:dyDescent="0.2">
      <c r="A64" s="16">
        <v>55</v>
      </c>
      <c r="B64" s="8">
        <v>2</v>
      </c>
      <c r="C64" s="8">
        <v>698</v>
      </c>
      <c r="D64" s="8">
        <v>746</v>
      </c>
      <c r="E64" s="17">
        <v>0.5</v>
      </c>
      <c r="F64" s="18">
        <f t="shared" si="3"/>
        <v>2.7700831024930748E-3</v>
      </c>
      <c r="G64" s="18">
        <f t="shared" si="0"/>
        <v>2.7662517289073303E-3</v>
      </c>
      <c r="H64" s="13">
        <f t="shared" si="6"/>
        <v>96076.265182795018</v>
      </c>
      <c r="I64" s="13">
        <f t="shared" si="4"/>
        <v>265.77113466886584</v>
      </c>
      <c r="J64" s="13">
        <f t="shared" si="1"/>
        <v>95943.379615460595</v>
      </c>
      <c r="K64" s="13">
        <f t="shared" si="2"/>
        <v>2614965.7128152591</v>
      </c>
      <c r="L64" s="20">
        <f t="shared" si="5"/>
        <v>27.217603721793481</v>
      </c>
    </row>
    <row r="65" spans="1:12" x14ac:dyDescent="0.2">
      <c r="A65" s="16">
        <v>56</v>
      </c>
      <c r="B65" s="8">
        <v>5</v>
      </c>
      <c r="C65" s="8">
        <v>641</v>
      </c>
      <c r="D65" s="8">
        <v>694</v>
      </c>
      <c r="E65" s="17">
        <v>0.5</v>
      </c>
      <c r="F65" s="18">
        <f t="shared" si="3"/>
        <v>7.4906367041198503E-3</v>
      </c>
      <c r="G65" s="18">
        <f t="shared" si="0"/>
        <v>7.462686567164179E-3</v>
      </c>
      <c r="H65" s="13">
        <f t="shared" si="6"/>
        <v>95810.494048126158</v>
      </c>
      <c r="I65" s="13">
        <f t="shared" si="4"/>
        <v>715.00368692631457</v>
      </c>
      <c r="J65" s="13">
        <f t="shared" si="1"/>
        <v>95452.992204663009</v>
      </c>
      <c r="K65" s="13">
        <f t="shared" si="2"/>
        <v>2519022.3331997986</v>
      </c>
      <c r="L65" s="20">
        <f t="shared" si="5"/>
        <v>26.29171635347668</v>
      </c>
    </row>
    <row r="66" spans="1:12" x14ac:dyDescent="0.2">
      <c r="A66" s="16">
        <v>57</v>
      </c>
      <c r="B66" s="8">
        <v>3</v>
      </c>
      <c r="C66" s="8">
        <v>663</v>
      </c>
      <c r="D66" s="8">
        <v>634</v>
      </c>
      <c r="E66" s="17">
        <v>0.5</v>
      </c>
      <c r="F66" s="18">
        <f t="shared" si="3"/>
        <v>4.6260601387818042E-3</v>
      </c>
      <c r="G66" s="18">
        <f t="shared" si="0"/>
        <v>4.6153846153846149E-3</v>
      </c>
      <c r="H66" s="13">
        <f t="shared" si="6"/>
        <v>95095.490361199845</v>
      </c>
      <c r="I66" s="13">
        <f t="shared" si="4"/>
        <v>438.90226320553768</v>
      </c>
      <c r="J66" s="13">
        <f t="shared" si="1"/>
        <v>94876.039229597067</v>
      </c>
      <c r="K66" s="13">
        <f t="shared" si="2"/>
        <v>2423569.3409951357</v>
      </c>
      <c r="L66" s="20">
        <f t="shared" si="5"/>
        <v>25.485639032826128</v>
      </c>
    </row>
    <row r="67" spans="1:12" x14ac:dyDescent="0.2">
      <c r="A67" s="16">
        <v>58</v>
      </c>
      <c r="B67" s="8">
        <v>4</v>
      </c>
      <c r="C67" s="8">
        <v>656</v>
      </c>
      <c r="D67" s="8">
        <v>652</v>
      </c>
      <c r="E67" s="17">
        <v>0.5</v>
      </c>
      <c r="F67" s="18">
        <f t="shared" si="3"/>
        <v>6.1162079510703364E-3</v>
      </c>
      <c r="G67" s="18">
        <f t="shared" si="0"/>
        <v>6.0975609756097563E-3</v>
      </c>
      <c r="H67" s="13">
        <f t="shared" si="6"/>
        <v>94656.588097994303</v>
      </c>
      <c r="I67" s="13">
        <f t="shared" si="4"/>
        <v>577.17431767069695</v>
      </c>
      <c r="J67" s="13">
        <f t="shared" si="1"/>
        <v>94368.000939158956</v>
      </c>
      <c r="K67" s="13">
        <f t="shared" si="2"/>
        <v>2328693.3017655388</v>
      </c>
      <c r="L67" s="20">
        <f t="shared" si="5"/>
        <v>24.601492073163811</v>
      </c>
    </row>
    <row r="68" spans="1:12" x14ac:dyDescent="0.2">
      <c r="A68" s="16">
        <v>59</v>
      </c>
      <c r="B68" s="8">
        <v>2</v>
      </c>
      <c r="C68" s="8">
        <v>559</v>
      </c>
      <c r="D68" s="8">
        <v>648</v>
      </c>
      <c r="E68" s="17">
        <v>0.5</v>
      </c>
      <c r="F68" s="18">
        <f t="shared" si="3"/>
        <v>3.3140016570008283E-3</v>
      </c>
      <c r="G68" s="18">
        <f t="shared" si="0"/>
        <v>3.3085194375516956E-3</v>
      </c>
      <c r="H68" s="13">
        <f t="shared" si="6"/>
        <v>94079.413780323608</v>
      </c>
      <c r="I68" s="13">
        <f t="shared" si="4"/>
        <v>311.26356916566948</v>
      </c>
      <c r="J68" s="13">
        <f t="shared" si="1"/>
        <v>93923.781995740763</v>
      </c>
      <c r="K68" s="13">
        <f t="shared" si="2"/>
        <v>2234325.30082638</v>
      </c>
      <c r="L68" s="20">
        <f t="shared" si="5"/>
        <v>23.749353987723101</v>
      </c>
    </row>
    <row r="69" spans="1:12" x14ac:dyDescent="0.2">
      <c r="A69" s="16">
        <v>60</v>
      </c>
      <c r="B69" s="8">
        <v>3</v>
      </c>
      <c r="C69" s="8">
        <v>529</v>
      </c>
      <c r="D69" s="8">
        <v>568</v>
      </c>
      <c r="E69" s="17">
        <v>0.5</v>
      </c>
      <c r="F69" s="18">
        <f t="shared" si="3"/>
        <v>5.4694621695533276E-3</v>
      </c>
      <c r="G69" s="18">
        <f t="shared" si="0"/>
        <v>5.4545454545454541E-3</v>
      </c>
      <c r="H69" s="13">
        <f t="shared" si="6"/>
        <v>93768.150211157932</v>
      </c>
      <c r="I69" s="13">
        <f t="shared" si="4"/>
        <v>511.46263751540687</v>
      </c>
      <c r="J69" s="13">
        <f t="shared" si="1"/>
        <v>93512.418892400237</v>
      </c>
      <c r="K69" s="13">
        <f t="shared" si="2"/>
        <v>2140401.5188306393</v>
      </c>
      <c r="L69" s="20">
        <f t="shared" si="5"/>
        <v>22.826530266520525</v>
      </c>
    </row>
    <row r="70" spans="1:12" x14ac:dyDescent="0.2">
      <c r="A70" s="16">
        <v>61</v>
      </c>
      <c r="B70" s="8">
        <v>4</v>
      </c>
      <c r="C70" s="8">
        <v>534</v>
      </c>
      <c r="D70" s="8">
        <v>518</v>
      </c>
      <c r="E70" s="17">
        <v>0.5</v>
      </c>
      <c r="F70" s="18">
        <f t="shared" si="3"/>
        <v>7.6045627376425855E-3</v>
      </c>
      <c r="G70" s="18">
        <f t="shared" si="0"/>
        <v>7.575757575757576E-3</v>
      </c>
      <c r="H70" s="13">
        <f t="shared" si="6"/>
        <v>93256.687573642528</v>
      </c>
      <c r="I70" s="13">
        <f t="shared" si="4"/>
        <v>706.49005737607979</v>
      </c>
      <c r="J70" s="13">
        <f t="shared" si="1"/>
        <v>92903.44254495448</v>
      </c>
      <c r="K70" s="13">
        <f t="shared" si="2"/>
        <v>2046889.099938239</v>
      </c>
      <c r="L70" s="20">
        <f t="shared" si="5"/>
        <v>21.948979244216247</v>
      </c>
    </row>
    <row r="71" spans="1:12" x14ac:dyDescent="0.2">
      <c r="A71" s="16">
        <v>62</v>
      </c>
      <c r="B71" s="8">
        <v>3</v>
      </c>
      <c r="C71" s="8">
        <v>475</v>
      </c>
      <c r="D71" s="8">
        <v>534</v>
      </c>
      <c r="E71" s="17">
        <v>0.5</v>
      </c>
      <c r="F71" s="18">
        <f t="shared" si="3"/>
        <v>5.9464816650148661E-3</v>
      </c>
      <c r="G71" s="18">
        <f t="shared" si="0"/>
        <v>5.9288537549407119E-3</v>
      </c>
      <c r="H71" s="13">
        <f t="shared" si="6"/>
        <v>92550.197516266446</v>
      </c>
      <c r="I71" s="13">
        <f t="shared" si="4"/>
        <v>548.71658606482083</v>
      </c>
      <c r="J71" s="13">
        <f t="shared" si="1"/>
        <v>92275.839223234027</v>
      </c>
      <c r="K71" s="13">
        <f t="shared" si="2"/>
        <v>1953985.6573932844</v>
      </c>
      <c r="L71" s="20">
        <f t="shared" si="5"/>
        <v>21.112711910202631</v>
      </c>
    </row>
    <row r="72" spans="1:12" x14ac:dyDescent="0.2">
      <c r="A72" s="16">
        <v>63</v>
      </c>
      <c r="B72" s="8">
        <v>3</v>
      </c>
      <c r="C72" s="8">
        <v>430</v>
      </c>
      <c r="D72" s="8">
        <v>487</v>
      </c>
      <c r="E72" s="17">
        <v>0.5</v>
      </c>
      <c r="F72" s="18">
        <f t="shared" si="3"/>
        <v>6.5430752453653216E-3</v>
      </c>
      <c r="G72" s="18">
        <f t="shared" si="0"/>
        <v>6.5217391304347831E-3</v>
      </c>
      <c r="H72" s="13">
        <f t="shared" si="6"/>
        <v>92001.480930201622</v>
      </c>
      <c r="I72" s="13">
        <f t="shared" si="4"/>
        <v>600.00965824044545</v>
      </c>
      <c r="J72" s="13">
        <f t="shared" si="1"/>
        <v>91701.476101081396</v>
      </c>
      <c r="K72" s="13">
        <f t="shared" si="2"/>
        <v>1861709.8181700504</v>
      </c>
      <c r="L72" s="20">
        <f t="shared" si="5"/>
        <v>20.235650549826104</v>
      </c>
    </row>
    <row r="73" spans="1:12" x14ac:dyDescent="0.2">
      <c r="A73" s="16">
        <v>64</v>
      </c>
      <c r="B73" s="8">
        <v>3</v>
      </c>
      <c r="C73" s="8">
        <v>493</v>
      </c>
      <c r="D73" s="8">
        <v>425</v>
      </c>
      <c r="E73" s="17">
        <v>0.5</v>
      </c>
      <c r="F73" s="18">
        <f t="shared" si="3"/>
        <v>6.5359477124183009E-3</v>
      </c>
      <c r="G73" s="18">
        <f t="shared" ref="G73:G103" si="7">F73/((1+(1-E73)*F73))</f>
        <v>6.5146579804560263E-3</v>
      </c>
      <c r="H73" s="13">
        <f t="shared" si="6"/>
        <v>91401.471271961171</v>
      </c>
      <c r="I73" s="13">
        <f t="shared" si="4"/>
        <v>595.44932424730405</v>
      </c>
      <c r="J73" s="13">
        <f t="shared" ref="J73:J103" si="8">H74+I73*E73</f>
        <v>91103.746609837515</v>
      </c>
      <c r="K73" s="13">
        <f t="shared" ref="K73:K97" si="9">K74+J73</f>
        <v>1770008.342068969</v>
      </c>
      <c r="L73" s="20">
        <f t="shared" si="5"/>
        <v>19.365206242713366</v>
      </c>
    </row>
    <row r="74" spans="1:12" x14ac:dyDescent="0.2">
      <c r="A74" s="16">
        <v>65</v>
      </c>
      <c r="B74" s="8">
        <v>7</v>
      </c>
      <c r="C74" s="8">
        <v>414</v>
      </c>
      <c r="D74" s="8">
        <v>496</v>
      </c>
      <c r="E74" s="17">
        <v>0.5</v>
      </c>
      <c r="F74" s="18">
        <f t="shared" ref="F74:F104" si="10">B74/((C74+D74)/2)</f>
        <v>1.5384615384615385E-2</v>
      </c>
      <c r="G74" s="18">
        <f t="shared" si="7"/>
        <v>1.5267175572519085E-2</v>
      </c>
      <c r="H74" s="13">
        <f t="shared" si="6"/>
        <v>90806.02194771386</v>
      </c>
      <c r="I74" s="13">
        <f t="shared" ref="I74:I104" si="11">H74*G74</f>
        <v>1386.3514801177689</v>
      </c>
      <c r="J74" s="13">
        <f t="shared" si="8"/>
        <v>90112.846207654977</v>
      </c>
      <c r="K74" s="13">
        <f t="shared" si="9"/>
        <v>1678904.5954591315</v>
      </c>
      <c r="L74" s="20">
        <f t="shared" ref="L74:L104" si="12">K74/H74</f>
        <v>18.488912513157391</v>
      </c>
    </row>
    <row r="75" spans="1:12" x14ac:dyDescent="0.2">
      <c r="A75" s="16">
        <v>66</v>
      </c>
      <c r="B75" s="8">
        <v>7</v>
      </c>
      <c r="C75" s="8">
        <v>415</v>
      </c>
      <c r="D75" s="8">
        <v>413</v>
      </c>
      <c r="E75" s="17">
        <v>0.5</v>
      </c>
      <c r="F75" s="18">
        <f t="shared" si="10"/>
        <v>1.6908212560386472E-2</v>
      </c>
      <c r="G75" s="18">
        <f t="shared" si="7"/>
        <v>1.6766467065868262E-2</v>
      </c>
      <c r="H75" s="13">
        <f t="shared" ref="H75:H104" si="13">H74-I74</f>
        <v>89419.670467596094</v>
      </c>
      <c r="I75" s="13">
        <f t="shared" si="11"/>
        <v>1499.2519599357429</v>
      </c>
      <c r="J75" s="13">
        <f t="shared" si="8"/>
        <v>88670.044487628213</v>
      </c>
      <c r="K75" s="13">
        <f t="shared" si="9"/>
        <v>1588791.7492514765</v>
      </c>
      <c r="L75" s="20">
        <f t="shared" si="12"/>
        <v>17.767810381578435</v>
      </c>
    </row>
    <row r="76" spans="1:12" x14ac:dyDescent="0.2">
      <c r="A76" s="16">
        <v>67</v>
      </c>
      <c r="B76" s="8">
        <v>1</v>
      </c>
      <c r="C76" s="8">
        <v>333</v>
      </c>
      <c r="D76" s="8">
        <v>409</v>
      </c>
      <c r="E76" s="17">
        <v>0.5</v>
      </c>
      <c r="F76" s="18">
        <f t="shared" si="10"/>
        <v>2.6954177897574125E-3</v>
      </c>
      <c r="G76" s="18">
        <f t="shared" si="7"/>
        <v>2.6917900403768506E-3</v>
      </c>
      <c r="H76" s="13">
        <f t="shared" si="13"/>
        <v>87920.418507660346</v>
      </c>
      <c r="I76" s="13">
        <f t="shared" si="11"/>
        <v>236.66330688468466</v>
      </c>
      <c r="J76" s="13">
        <f t="shared" si="8"/>
        <v>87802.086854217996</v>
      </c>
      <c r="K76" s="13">
        <f t="shared" si="9"/>
        <v>1500121.7047638483</v>
      </c>
      <c r="L76" s="20">
        <f t="shared" si="12"/>
        <v>17.062267562263088</v>
      </c>
    </row>
    <row r="77" spans="1:12" x14ac:dyDescent="0.2">
      <c r="A77" s="16">
        <v>68</v>
      </c>
      <c r="B77" s="8">
        <v>3</v>
      </c>
      <c r="C77" s="8">
        <v>355</v>
      </c>
      <c r="D77" s="8">
        <v>345</v>
      </c>
      <c r="E77" s="17">
        <v>0.5</v>
      </c>
      <c r="F77" s="18">
        <f t="shared" si="10"/>
        <v>8.5714285714285719E-3</v>
      </c>
      <c r="G77" s="18">
        <f t="shared" si="7"/>
        <v>8.5348506401137988E-3</v>
      </c>
      <c r="H77" s="13">
        <f t="shared" si="13"/>
        <v>87683.75520077566</v>
      </c>
      <c r="I77" s="13">
        <f t="shared" si="11"/>
        <v>748.36775420292179</v>
      </c>
      <c r="J77" s="13">
        <f t="shared" si="8"/>
        <v>87309.571323674201</v>
      </c>
      <c r="K77" s="13">
        <f t="shared" si="9"/>
        <v>1412319.6179096303</v>
      </c>
      <c r="L77" s="20">
        <f t="shared" si="12"/>
        <v>16.106970038814406</v>
      </c>
    </row>
    <row r="78" spans="1:12" x14ac:dyDescent="0.2">
      <c r="A78" s="16">
        <v>69</v>
      </c>
      <c r="B78" s="8">
        <v>2</v>
      </c>
      <c r="C78" s="8">
        <v>380</v>
      </c>
      <c r="D78" s="8">
        <v>356</v>
      </c>
      <c r="E78" s="17">
        <v>0.5</v>
      </c>
      <c r="F78" s="18">
        <f t="shared" si="10"/>
        <v>5.434782608695652E-3</v>
      </c>
      <c r="G78" s="18">
        <f t="shared" si="7"/>
        <v>5.4200542005420045E-3</v>
      </c>
      <c r="H78" s="13">
        <f t="shared" si="13"/>
        <v>86935.387446572742</v>
      </c>
      <c r="I78" s="13">
        <f t="shared" si="11"/>
        <v>471.19451190554327</v>
      </c>
      <c r="J78" s="13">
        <f t="shared" si="8"/>
        <v>86699.79019061997</v>
      </c>
      <c r="K78" s="13">
        <f t="shared" si="9"/>
        <v>1325010.0465859561</v>
      </c>
      <c r="L78" s="20">
        <f t="shared" si="12"/>
        <v>15.241319852634902</v>
      </c>
    </row>
    <row r="79" spans="1:12" x14ac:dyDescent="0.2">
      <c r="A79" s="16">
        <v>70</v>
      </c>
      <c r="B79" s="8">
        <v>9</v>
      </c>
      <c r="C79" s="8">
        <v>323</v>
      </c>
      <c r="D79" s="8">
        <v>377</v>
      </c>
      <c r="E79" s="17">
        <v>0.5</v>
      </c>
      <c r="F79" s="18">
        <f t="shared" si="10"/>
        <v>2.5714285714285714E-2</v>
      </c>
      <c r="G79" s="18">
        <f t="shared" si="7"/>
        <v>2.5387870239774329E-2</v>
      </c>
      <c r="H79" s="13">
        <f t="shared" si="13"/>
        <v>86464.192934667197</v>
      </c>
      <c r="I79" s="13">
        <f t="shared" si="11"/>
        <v>2195.141710612143</v>
      </c>
      <c r="J79" s="13">
        <f t="shared" si="8"/>
        <v>85366.622079361128</v>
      </c>
      <c r="K79" s="13">
        <f t="shared" si="9"/>
        <v>1238310.2563953362</v>
      </c>
      <c r="L79" s="20">
        <f t="shared" si="12"/>
        <v>14.321654020769152</v>
      </c>
    </row>
    <row r="80" spans="1:12" x14ac:dyDescent="0.2">
      <c r="A80" s="16">
        <v>71</v>
      </c>
      <c r="B80" s="8">
        <v>4</v>
      </c>
      <c r="C80" s="8">
        <v>280</v>
      </c>
      <c r="D80" s="8">
        <v>329</v>
      </c>
      <c r="E80" s="17">
        <v>0.5</v>
      </c>
      <c r="F80" s="18">
        <f t="shared" si="10"/>
        <v>1.3136288998357963E-2</v>
      </c>
      <c r="G80" s="18">
        <f t="shared" si="7"/>
        <v>1.3050570962479607E-2</v>
      </c>
      <c r="H80" s="13">
        <f t="shared" si="13"/>
        <v>84269.05122405506</v>
      </c>
      <c r="I80" s="13">
        <f t="shared" si="11"/>
        <v>1099.7592329403597</v>
      </c>
      <c r="J80" s="13">
        <f t="shared" si="8"/>
        <v>83719.171607584882</v>
      </c>
      <c r="K80" s="13">
        <f t="shared" si="9"/>
        <v>1152943.634315975</v>
      </c>
      <c r="L80" s="20">
        <f t="shared" si="12"/>
        <v>13.681697106693672</v>
      </c>
    </row>
    <row r="81" spans="1:12" x14ac:dyDescent="0.2">
      <c r="A81" s="16">
        <v>72</v>
      </c>
      <c r="B81" s="8">
        <v>6</v>
      </c>
      <c r="C81" s="8">
        <v>223</v>
      </c>
      <c r="D81" s="8">
        <v>277</v>
      </c>
      <c r="E81" s="17">
        <v>0.5</v>
      </c>
      <c r="F81" s="18">
        <f t="shared" si="10"/>
        <v>2.4E-2</v>
      </c>
      <c r="G81" s="18">
        <f t="shared" si="7"/>
        <v>2.3715415019762848E-2</v>
      </c>
      <c r="H81" s="13">
        <f t="shared" si="13"/>
        <v>83169.291991114704</v>
      </c>
      <c r="I81" s="13">
        <f t="shared" si="11"/>
        <v>1972.3942764691235</v>
      </c>
      <c r="J81" s="13">
        <f t="shared" si="8"/>
        <v>82183.094852880153</v>
      </c>
      <c r="K81" s="13">
        <f t="shared" si="9"/>
        <v>1069224.4627083901</v>
      </c>
      <c r="L81" s="20">
        <f t="shared" si="12"/>
        <v>12.856000539509456</v>
      </c>
    </row>
    <row r="82" spans="1:12" x14ac:dyDescent="0.2">
      <c r="A82" s="16">
        <v>73</v>
      </c>
      <c r="B82" s="8">
        <v>2</v>
      </c>
      <c r="C82" s="8">
        <v>283</v>
      </c>
      <c r="D82" s="8">
        <v>217</v>
      </c>
      <c r="E82" s="17">
        <v>0.5</v>
      </c>
      <c r="F82" s="18">
        <f t="shared" si="10"/>
        <v>8.0000000000000002E-3</v>
      </c>
      <c r="G82" s="18">
        <f t="shared" si="7"/>
        <v>7.9681274900398405E-3</v>
      </c>
      <c r="H82" s="13">
        <f t="shared" si="13"/>
        <v>81196.897714645587</v>
      </c>
      <c r="I82" s="13">
        <f t="shared" si="11"/>
        <v>646.98723278602063</v>
      </c>
      <c r="J82" s="13">
        <f t="shared" si="8"/>
        <v>80873.404098252577</v>
      </c>
      <c r="K82" s="13">
        <f t="shared" si="9"/>
        <v>987041.36785550986</v>
      </c>
      <c r="L82" s="20">
        <f t="shared" si="12"/>
        <v>12.156146301602801</v>
      </c>
    </row>
    <row r="83" spans="1:12" x14ac:dyDescent="0.2">
      <c r="A83" s="16">
        <v>74</v>
      </c>
      <c r="B83" s="8">
        <v>6</v>
      </c>
      <c r="C83" s="8">
        <v>175</v>
      </c>
      <c r="D83" s="8">
        <v>289</v>
      </c>
      <c r="E83" s="17">
        <v>0.5</v>
      </c>
      <c r="F83" s="18">
        <f t="shared" si="10"/>
        <v>2.5862068965517241E-2</v>
      </c>
      <c r="G83" s="18">
        <f t="shared" si="7"/>
        <v>2.553191489361702E-2</v>
      </c>
      <c r="H83" s="13">
        <f t="shared" si="13"/>
        <v>80549.910481859566</v>
      </c>
      <c r="I83" s="13">
        <f t="shared" si="11"/>
        <v>2056.5934591113078</v>
      </c>
      <c r="J83" s="13">
        <f t="shared" si="8"/>
        <v>79521.613752303922</v>
      </c>
      <c r="K83" s="13">
        <f t="shared" si="9"/>
        <v>906167.96375725733</v>
      </c>
      <c r="L83" s="20">
        <f t="shared" si="12"/>
        <v>11.249769966675917</v>
      </c>
    </row>
    <row r="84" spans="1:12" x14ac:dyDescent="0.2">
      <c r="A84" s="16">
        <v>75</v>
      </c>
      <c r="B84" s="8">
        <v>10</v>
      </c>
      <c r="C84" s="8">
        <v>208</v>
      </c>
      <c r="D84" s="8">
        <v>173</v>
      </c>
      <c r="E84" s="17">
        <v>0.5</v>
      </c>
      <c r="F84" s="18">
        <f t="shared" si="10"/>
        <v>5.2493438320209973E-2</v>
      </c>
      <c r="G84" s="18">
        <f t="shared" si="7"/>
        <v>5.1150895140664961E-2</v>
      </c>
      <c r="H84" s="13">
        <f t="shared" si="13"/>
        <v>78493.317022748262</v>
      </c>
      <c r="I84" s="13">
        <f t="shared" si="11"/>
        <v>4015.0034282735683</v>
      </c>
      <c r="J84" s="13">
        <f t="shared" si="8"/>
        <v>76485.815308611476</v>
      </c>
      <c r="K84" s="13">
        <f t="shared" si="9"/>
        <v>826646.35000495345</v>
      </c>
      <c r="L84" s="20">
        <f t="shared" si="12"/>
        <v>10.531423328248211</v>
      </c>
    </row>
    <row r="85" spans="1:12" x14ac:dyDescent="0.2">
      <c r="A85" s="16">
        <v>76</v>
      </c>
      <c r="B85" s="8">
        <v>8</v>
      </c>
      <c r="C85" s="8">
        <v>199</v>
      </c>
      <c r="D85" s="8">
        <v>206</v>
      </c>
      <c r="E85" s="17">
        <v>0.5</v>
      </c>
      <c r="F85" s="18">
        <f t="shared" si="10"/>
        <v>3.9506172839506172E-2</v>
      </c>
      <c r="G85" s="18">
        <f t="shared" si="7"/>
        <v>3.8740920096852302E-2</v>
      </c>
      <c r="H85" s="13">
        <f t="shared" si="13"/>
        <v>74478.31359447469</v>
      </c>
      <c r="I85" s="13">
        <f t="shared" si="11"/>
        <v>2885.3583959118523</v>
      </c>
      <c r="J85" s="13">
        <f t="shared" si="8"/>
        <v>73035.634396518755</v>
      </c>
      <c r="K85" s="13">
        <f t="shared" si="9"/>
        <v>750160.53469634196</v>
      </c>
      <c r="L85" s="20">
        <f t="shared" si="12"/>
        <v>10.072200866159166</v>
      </c>
    </row>
    <row r="86" spans="1:12" x14ac:dyDescent="0.2">
      <c r="A86" s="16">
        <v>77</v>
      </c>
      <c r="B86" s="8">
        <v>5</v>
      </c>
      <c r="C86" s="8">
        <v>215</v>
      </c>
      <c r="D86" s="8">
        <v>194</v>
      </c>
      <c r="E86" s="17">
        <v>0.5</v>
      </c>
      <c r="F86" s="18">
        <f t="shared" si="10"/>
        <v>2.4449877750611249E-2</v>
      </c>
      <c r="G86" s="18">
        <f t="shared" si="7"/>
        <v>2.4154589371980676E-2</v>
      </c>
      <c r="H86" s="13">
        <f t="shared" si="13"/>
        <v>71592.955198562835</v>
      </c>
      <c r="I86" s="13">
        <f t="shared" si="11"/>
        <v>1729.2984347478946</v>
      </c>
      <c r="J86" s="13">
        <f t="shared" si="8"/>
        <v>70728.305981188896</v>
      </c>
      <c r="K86" s="13">
        <f t="shared" si="9"/>
        <v>677124.90029982314</v>
      </c>
      <c r="L86" s="20">
        <f t="shared" si="12"/>
        <v>9.4579822612688549</v>
      </c>
    </row>
    <row r="87" spans="1:12" x14ac:dyDescent="0.2">
      <c r="A87" s="16">
        <v>78</v>
      </c>
      <c r="B87" s="8">
        <v>6</v>
      </c>
      <c r="C87" s="8">
        <v>203</v>
      </c>
      <c r="D87" s="8">
        <v>208</v>
      </c>
      <c r="E87" s="17">
        <v>0.5</v>
      </c>
      <c r="F87" s="18">
        <f t="shared" si="10"/>
        <v>2.9197080291970802E-2</v>
      </c>
      <c r="G87" s="18">
        <f t="shared" si="7"/>
        <v>2.8776978417266185E-2</v>
      </c>
      <c r="H87" s="13">
        <f t="shared" si="13"/>
        <v>69863.656763814943</v>
      </c>
      <c r="I87" s="13">
        <f t="shared" si="11"/>
        <v>2010.4649428435953</v>
      </c>
      <c r="J87" s="13">
        <f t="shared" si="8"/>
        <v>68858.424292393145</v>
      </c>
      <c r="K87" s="13">
        <f t="shared" si="9"/>
        <v>606396.59431863425</v>
      </c>
      <c r="L87" s="20">
        <f t="shared" si="12"/>
        <v>8.6797144954586773</v>
      </c>
    </row>
    <row r="88" spans="1:12" x14ac:dyDescent="0.2">
      <c r="A88" s="16">
        <v>79</v>
      </c>
      <c r="B88" s="8">
        <v>15</v>
      </c>
      <c r="C88" s="8">
        <v>199</v>
      </c>
      <c r="D88" s="8">
        <v>200</v>
      </c>
      <c r="E88" s="17">
        <v>0.5</v>
      </c>
      <c r="F88" s="18">
        <f t="shared" si="10"/>
        <v>7.5187969924812026E-2</v>
      </c>
      <c r="G88" s="18">
        <f t="shared" si="7"/>
        <v>7.2463768115942018E-2</v>
      </c>
      <c r="H88" s="13">
        <f t="shared" si="13"/>
        <v>67853.191820971348</v>
      </c>
      <c r="I88" s="13">
        <f t="shared" si="11"/>
        <v>4916.8979580414016</v>
      </c>
      <c r="J88" s="13">
        <f t="shared" si="8"/>
        <v>65394.742841950647</v>
      </c>
      <c r="K88" s="13">
        <f t="shared" si="9"/>
        <v>537538.1700262411</v>
      </c>
      <c r="L88" s="20">
        <f t="shared" si="12"/>
        <v>7.9220764064352309</v>
      </c>
    </row>
    <row r="89" spans="1:12" x14ac:dyDescent="0.2">
      <c r="A89" s="16">
        <v>80</v>
      </c>
      <c r="B89" s="8">
        <v>15</v>
      </c>
      <c r="C89" s="8">
        <v>198</v>
      </c>
      <c r="D89" s="8">
        <v>186</v>
      </c>
      <c r="E89" s="17">
        <v>0.5</v>
      </c>
      <c r="F89" s="18">
        <f t="shared" si="10"/>
        <v>7.8125E-2</v>
      </c>
      <c r="G89" s="18">
        <f t="shared" si="7"/>
        <v>7.5187969924812026E-2</v>
      </c>
      <c r="H89" s="13">
        <f t="shared" si="13"/>
        <v>62936.293862929946</v>
      </c>
      <c r="I89" s="13">
        <f t="shared" si="11"/>
        <v>4732.0521701451089</v>
      </c>
      <c r="J89" s="13">
        <f t="shared" si="8"/>
        <v>60570.267777857393</v>
      </c>
      <c r="K89" s="13">
        <f t="shared" si="9"/>
        <v>472143.42718429049</v>
      </c>
      <c r="L89" s="20">
        <f t="shared" si="12"/>
        <v>7.5019261256879837</v>
      </c>
    </row>
    <row r="90" spans="1:12" x14ac:dyDescent="0.2">
      <c r="A90" s="16">
        <v>81</v>
      </c>
      <c r="B90" s="8">
        <v>10</v>
      </c>
      <c r="C90" s="8">
        <v>166</v>
      </c>
      <c r="D90" s="8">
        <v>197</v>
      </c>
      <c r="E90" s="17">
        <v>0.5</v>
      </c>
      <c r="F90" s="18">
        <f t="shared" si="10"/>
        <v>5.5096418732782371E-2</v>
      </c>
      <c r="G90" s="18">
        <f t="shared" si="7"/>
        <v>5.3619302949061663E-2</v>
      </c>
      <c r="H90" s="13">
        <f t="shared" si="13"/>
        <v>58204.241692784839</v>
      </c>
      <c r="I90" s="13">
        <f t="shared" si="11"/>
        <v>3120.8708682458359</v>
      </c>
      <c r="J90" s="13">
        <f t="shared" si="8"/>
        <v>56643.80625866192</v>
      </c>
      <c r="K90" s="13">
        <f t="shared" si="9"/>
        <v>411573.15940643311</v>
      </c>
      <c r="L90" s="20">
        <f t="shared" si="12"/>
        <v>7.0711884123292839</v>
      </c>
    </row>
    <row r="91" spans="1:12" x14ac:dyDescent="0.2">
      <c r="A91" s="16">
        <v>82</v>
      </c>
      <c r="B91" s="8">
        <v>16</v>
      </c>
      <c r="C91" s="8">
        <v>157</v>
      </c>
      <c r="D91" s="8">
        <v>159</v>
      </c>
      <c r="E91" s="17">
        <v>0.5</v>
      </c>
      <c r="F91" s="18">
        <f t="shared" si="10"/>
        <v>0.10126582278481013</v>
      </c>
      <c r="G91" s="18">
        <f t="shared" si="7"/>
        <v>9.638554216867469E-2</v>
      </c>
      <c r="H91" s="13">
        <f t="shared" si="13"/>
        <v>55083.370824539001</v>
      </c>
      <c r="I91" s="13">
        <f t="shared" si="11"/>
        <v>5309.2405614013487</v>
      </c>
      <c r="J91" s="13">
        <f t="shared" si="8"/>
        <v>52428.75054383833</v>
      </c>
      <c r="K91" s="13">
        <f t="shared" si="9"/>
        <v>354929.35314777121</v>
      </c>
      <c r="L91" s="20">
        <f t="shared" si="12"/>
        <v>6.4434937048125294</v>
      </c>
    </row>
    <row r="92" spans="1:12" x14ac:dyDescent="0.2">
      <c r="A92" s="16">
        <v>83</v>
      </c>
      <c r="B92" s="8">
        <v>8</v>
      </c>
      <c r="C92" s="8">
        <v>142</v>
      </c>
      <c r="D92" s="8">
        <v>152</v>
      </c>
      <c r="E92" s="17">
        <v>0.5</v>
      </c>
      <c r="F92" s="18">
        <f t="shared" si="10"/>
        <v>5.4421768707482991E-2</v>
      </c>
      <c r="G92" s="18">
        <f t="shared" si="7"/>
        <v>5.2980132450331119E-2</v>
      </c>
      <c r="H92" s="13">
        <f t="shared" si="13"/>
        <v>49774.130263137653</v>
      </c>
      <c r="I92" s="13">
        <f t="shared" si="11"/>
        <v>2637.0400139410672</v>
      </c>
      <c r="J92" s="13">
        <f t="shared" si="8"/>
        <v>48455.610256167114</v>
      </c>
      <c r="K92" s="13">
        <f t="shared" si="9"/>
        <v>302500.6026039329</v>
      </c>
      <c r="L92" s="20">
        <f t="shared" si="12"/>
        <v>6.0774663666591993</v>
      </c>
    </row>
    <row r="93" spans="1:12" x14ac:dyDescent="0.2">
      <c r="A93" s="16">
        <v>84</v>
      </c>
      <c r="B93" s="8">
        <v>13</v>
      </c>
      <c r="C93" s="8">
        <v>126</v>
      </c>
      <c r="D93" s="8">
        <v>140</v>
      </c>
      <c r="E93" s="17">
        <v>0.5</v>
      </c>
      <c r="F93" s="18">
        <f t="shared" si="10"/>
        <v>9.7744360902255634E-2</v>
      </c>
      <c r="G93" s="18">
        <f t="shared" si="7"/>
        <v>9.3189964157706084E-2</v>
      </c>
      <c r="H93" s="13">
        <f t="shared" si="13"/>
        <v>47137.090249196583</v>
      </c>
      <c r="I93" s="13">
        <f t="shared" si="11"/>
        <v>4392.7037508211861</v>
      </c>
      <c r="J93" s="13">
        <f t="shared" si="8"/>
        <v>44940.738373785985</v>
      </c>
      <c r="K93" s="13">
        <f t="shared" si="9"/>
        <v>254044.99234776577</v>
      </c>
      <c r="L93" s="20">
        <f t="shared" si="12"/>
        <v>5.3894924571016727</v>
      </c>
    </row>
    <row r="94" spans="1:12" x14ac:dyDescent="0.2">
      <c r="A94" s="16">
        <v>85</v>
      </c>
      <c r="B94" s="8">
        <v>9</v>
      </c>
      <c r="C94" s="8">
        <v>111</v>
      </c>
      <c r="D94" s="8">
        <v>123</v>
      </c>
      <c r="E94" s="17">
        <v>0.5</v>
      </c>
      <c r="F94" s="18">
        <f t="shared" si="10"/>
        <v>7.6923076923076927E-2</v>
      </c>
      <c r="G94" s="18">
        <f t="shared" si="7"/>
        <v>7.407407407407407E-2</v>
      </c>
      <c r="H94" s="13">
        <f t="shared" si="13"/>
        <v>42744.386498375396</v>
      </c>
      <c r="I94" s="13">
        <f t="shared" si="11"/>
        <v>3166.2508517315105</v>
      </c>
      <c r="J94" s="13">
        <f t="shared" si="8"/>
        <v>41161.261072509646</v>
      </c>
      <c r="K94" s="13">
        <f t="shared" si="9"/>
        <v>209104.25397397979</v>
      </c>
      <c r="L94" s="20">
        <f t="shared" si="12"/>
        <v>4.891969942811726</v>
      </c>
    </row>
    <row r="95" spans="1:12" x14ac:dyDescent="0.2">
      <c r="A95" s="16">
        <v>86</v>
      </c>
      <c r="B95" s="8">
        <v>18</v>
      </c>
      <c r="C95" s="8">
        <v>99</v>
      </c>
      <c r="D95" s="8">
        <v>107</v>
      </c>
      <c r="E95" s="17">
        <v>0.5</v>
      </c>
      <c r="F95" s="18">
        <f t="shared" si="10"/>
        <v>0.17475728155339806</v>
      </c>
      <c r="G95" s="18">
        <f t="shared" si="7"/>
        <v>0.16071428571428573</v>
      </c>
      <c r="H95" s="13">
        <f t="shared" si="13"/>
        <v>39578.135646643888</v>
      </c>
      <c r="I95" s="13">
        <f t="shared" si="11"/>
        <v>6360.7718003534828</v>
      </c>
      <c r="J95" s="13">
        <f t="shared" si="8"/>
        <v>36397.749746467147</v>
      </c>
      <c r="K95" s="13">
        <f t="shared" si="9"/>
        <v>167942.99290147016</v>
      </c>
      <c r="L95" s="20">
        <f t="shared" si="12"/>
        <v>4.243327538236664</v>
      </c>
    </row>
    <row r="96" spans="1:12" x14ac:dyDescent="0.2">
      <c r="A96" s="16">
        <v>87</v>
      </c>
      <c r="B96" s="8">
        <v>13</v>
      </c>
      <c r="C96" s="8">
        <v>81</v>
      </c>
      <c r="D96" s="8">
        <v>80</v>
      </c>
      <c r="E96" s="17">
        <v>0.5</v>
      </c>
      <c r="F96" s="18">
        <f t="shared" si="10"/>
        <v>0.16149068322981366</v>
      </c>
      <c r="G96" s="18">
        <f t="shared" si="7"/>
        <v>0.14942528735632182</v>
      </c>
      <c r="H96" s="13">
        <f t="shared" si="13"/>
        <v>33217.363846290405</v>
      </c>
      <c r="I96" s="13">
        <f t="shared" si="11"/>
        <v>4963.5141379514398</v>
      </c>
      <c r="J96" s="13">
        <f t="shared" si="8"/>
        <v>30735.606777314686</v>
      </c>
      <c r="K96" s="13">
        <f t="shared" si="9"/>
        <v>131545.24315500303</v>
      </c>
      <c r="L96" s="20">
        <f t="shared" si="12"/>
        <v>3.9601349391756</v>
      </c>
    </row>
    <row r="97" spans="1:12" x14ac:dyDescent="0.2">
      <c r="A97" s="16">
        <v>88</v>
      </c>
      <c r="B97" s="8">
        <v>14</v>
      </c>
      <c r="C97" s="8">
        <v>58</v>
      </c>
      <c r="D97" s="8">
        <v>79</v>
      </c>
      <c r="E97" s="17">
        <v>0.5</v>
      </c>
      <c r="F97" s="18">
        <f t="shared" si="10"/>
        <v>0.20437956204379562</v>
      </c>
      <c r="G97" s="18">
        <f t="shared" si="7"/>
        <v>0.18543046357615892</v>
      </c>
      <c r="H97" s="13">
        <f t="shared" si="13"/>
        <v>28253.849708338967</v>
      </c>
      <c r="I97" s="13">
        <f t="shared" si="11"/>
        <v>5239.1244492284168</v>
      </c>
      <c r="J97" s="13">
        <f t="shared" si="8"/>
        <v>25634.287483724758</v>
      </c>
      <c r="K97" s="13">
        <f t="shared" si="9"/>
        <v>100809.63637768835</v>
      </c>
      <c r="L97" s="20">
        <f t="shared" si="12"/>
        <v>3.5679964825442867</v>
      </c>
    </row>
    <row r="98" spans="1:12" x14ac:dyDescent="0.2">
      <c r="A98" s="16">
        <v>89</v>
      </c>
      <c r="B98" s="8">
        <v>22</v>
      </c>
      <c r="C98" s="8">
        <v>94</v>
      </c>
      <c r="D98" s="8">
        <v>55</v>
      </c>
      <c r="E98" s="17">
        <v>0.5</v>
      </c>
      <c r="F98" s="18">
        <f t="shared" si="10"/>
        <v>0.29530201342281881</v>
      </c>
      <c r="G98" s="18">
        <f t="shared" si="7"/>
        <v>0.25730994152046788</v>
      </c>
      <c r="H98" s="13">
        <f t="shared" si="13"/>
        <v>23014.72525911055</v>
      </c>
      <c r="I98" s="13">
        <f t="shared" si="11"/>
        <v>5921.9176105313709</v>
      </c>
      <c r="J98" s="13">
        <f t="shared" si="8"/>
        <v>20053.766453844866</v>
      </c>
      <c r="K98" s="13">
        <f>K99+J98</f>
        <v>75175.348893963586</v>
      </c>
      <c r="L98" s="20">
        <f t="shared" si="12"/>
        <v>3.266402185887701</v>
      </c>
    </row>
    <row r="99" spans="1:12" x14ac:dyDescent="0.2">
      <c r="A99" s="16">
        <v>90</v>
      </c>
      <c r="B99" s="8">
        <v>11</v>
      </c>
      <c r="C99" s="8">
        <v>50</v>
      </c>
      <c r="D99" s="8">
        <v>79</v>
      </c>
      <c r="E99" s="17">
        <v>0.5</v>
      </c>
      <c r="F99" s="21">
        <f t="shared" si="10"/>
        <v>0.17054263565891473</v>
      </c>
      <c r="G99" s="21">
        <f t="shared" si="7"/>
        <v>0.15714285714285714</v>
      </c>
      <c r="H99" s="22">
        <f t="shared" si="13"/>
        <v>17092.807648579179</v>
      </c>
      <c r="I99" s="22">
        <f t="shared" si="11"/>
        <v>2686.0126304910136</v>
      </c>
      <c r="J99" s="22">
        <f t="shared" si="8"/>
        <v>15749.801333333671</v>
      </c>
      <c r="K99" s="22">
        <f t="shared" ref="K99:K103" si="14">K100+J99</f>
        <v>55121.582440118713</v>
      </c>
      <c r="L99" s="23">
        <f t="shared" si="12"/>
        <v>3.2248407384787154</v>
      </c>
    </row>
    <row r="100" spans="1:12" x14ac:dyDescent="0.2">
      <c r="A100" s="16">
        <v>91</v>
      </c>
      <c r="B100" s="8">
        <v>9</v>
      </c>
      <c r="C100" s="8">
        <v>37</v>
      </c>
      <c r="D100" s="8">
        <v>45</v>
      </c>
      <c r="E100" s="17">
        <v>0.5</v>
      </c>
      <c r="F100" s="21">
        <f t="shared" si="10"/>
        <v>0.21951219512195122</v>
      </c>
      <c r="G100" s="21">
        <f t="shared" si="7"/>
        <v>0.19780219780219779</v>
      </c>
      <c r="H100" s="22">
        <f t="shared" si="13"/>
        <v>14406.795018088165</v>
      </c>
      <c r="I100" s="22">
        <f t="shared" si="11"/>
        <v>2849.695717863593</v>
      </c>
      <c r="J100" s="22">
        <f t="shared" si="8"/>
        <v>12981.947159156369</v>
      </c>
      <c r="K100" s="22">
        <f t="shared" si="14"/>
        <v>39371.781106785042</v>
      </c>
      <c r="L100" s="23">
        <f t="shared" si="12"/>
        <v>2.7328618931103401</v>
      </c>
    </row>
    <row r="101" spans="1:12" x14ac:dyDescent="0.2">
      <c r="A101" s="16">
        <v>92</v>
      </c>
      <c r="B101" s="8">
        <v>4</v>
      </c>
      <c r="C101" s="8">
        <v>27</v>
      </c>
      <c r="D101" s="8">
        <v>29</v>
      </c>
      <c r="E101" s="17">
        <v>0.5</v>
      </c>
      <c r="F101" s="21">
        <f t="shared" si="10"/>
        <v>0.14285714285714285</v>
      </c>
      <c r="G101" s="21">
        <f t="shared" si="7"/>
        <v>0.13333333333333333</v>
      </c>
      <c r="H101" s="22">
        <f t="shared" si="13"/>
        <v>11557.099300224572</v>
      </c>
      <c r="I101" s="22">
        <f t="shared" si="11"/>
        <v>1540.9465733632762</v>
      </c>
      <c r="J101" s="22">
        <f t="shared" si="8"/>
        <v>10786.626013542933</v>
      </c>
      <c r="K101" s="22">
        <f t="shared" si="14"/>
        <v>26389.833947628671</v>
      </c>
      <c r="L101" s="23">
        <f t="shared" si="12"/>
        <v>2.2834305790827525</v>
      </c>
    </row>
    <row r="102" spans="1:12" x14ac:dyDescent="0.2">
      <c r="A102" s="16">
        <v>93</v>
      </c>
      <c r="B102" s="8">
        <v>11</v>
      </c>
      <c r="C102" s="8">
        <v>35</v>
      </c>
      <c r="D102" s="8">
        <v>23</v>
      </c>
      <c r="E102" s="17">
        <v>0.5</v>
      </c>
      <c r="F102" s="21">
        <f t="shared" si="10"/>
        <v>0.37931034482758619</v>
      </c>
      <c r="G102" s="21">
        <f t="shared" si="7"/>
        <v>0.3188405797101449</v>
      </c>
      <c r="H102" s="22">
        <f t="shared" si="13"/>
        <v>10016.152726861295</v>
      </c>
      <c r="I102" s="22">
        <f t="shared" si="11"/>
        <v>3193.5559418978041</v>
      </c>
      <c r="J102" s="22">
        <f t="shared" si="8"/>
        <v>8419.3747559123931</v>
      </c>
      <c r="K102" s="22">
        <f t="shared" si="14"/>
        <v>15603.207934085738</v>
      </c>
      <c r="L102" s="23">
        <f t="shared" si="12"/>
        <v>1.5578045143262533</v>
      </c>
    </row>
    <row r="103" spans="1:12" x14ac:dyDescent="0.2">
      <c r="A103" s="16">
        <v>94</v>
      </c>
      <c r="B103" s="8">
        <v>4</v>
      </c>
      <c r="C103" s="8">
        <v>17</v>
      </c>
      <c r="D103" s="8">
        <v>23</v>
      </c>
      <c r="E103" s="17">
        <v>0.5</v>
      </c>
      <c r="F103" s="21">
        <f t="shared" si="10"/>
        <v>0.2</v>
      </c>
      <c r="G103" s="21">
        <f t="shared" si="7"/>
        <v>0.18181818181818182</v>
      </c>
      <c r="H103" s="22">
        <f t="shared" si="13"/>
        <v>6822.5967849634908</v>
      </c>
      <c r="I103" s="22">
        <f t="shared" si="11"/>
        <v>1240.4721427206348</v>
      </c>
      <c r="J103" s="22">
        <f t="shared" si="8"/>
        <v>6202.3607136031733</v>
      </c>
      <c r="K103" s="22">
        <f t="shared" si="14"/>
        <v>7183.8331781733459</v>
      </c>
      <c r="L103" s="23">
        <f t="shared" si="12"/>
        <v>1.052947052947053</v>
      </c>
    </row>
    <row r="104" spans="1:12" x14ac:dyDescent="0.2">
      <c r="A104" s="16" t="s">
        <v>30</v>
      </c>
      <c r="B104" s="8">
        <v>8</v>
      </c>
      <c r="C104" s="8">
        <v>44</v>
      </c>
      <c r="D104" s="8">
        <v>47</v>
      </c>
      <c r="E104" s="17"/>
      <c r="F104" s="21">
        <f t="shared" si="10"/>
        <v>0.17582417582417584</v>
      </c>
      <c r="G104" s="21">
        <v>1</v>
      </c>
      <c r="H104" s="22">
        <f t="shared" si="13"/>
        <v>5582.1246422428558</v>
      </c>
      <c r="I104" s="22">
        <f t="shared" si="11"/>
        <v>5582.1246422428558</v>
      </c>
      <c r="J104" s="22">
        <f>H104*F104</f>
        <v>981.47246457017252</v>
      </c>
      <c r="K104" s="22">
        <f>J104</f>
        <v>981.47246457017252</v>
      </c>
      <c r="L104" s="23">
        <f t="shared" si="12"/>
        <v>0.17582417582417584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ht="11.25" x14ac:dyDescent="0.2">
      <c r="A107" s="54" t="s">
        <v>31</v>
      </c>
      <c r="B107" s="30"/>
      <c r="C107" s="30"/>
      <c r="D107" s="30"/>
      <c r="H107" s="30"/>
      <c r="I107" s="30"/>
      <c r="J107" s="30"/>
      <c r="K107" s="30"/>
      <c r="L107" s="28"/>
    </row>
    <row r="108" spans="1:12" s="29" customFormat="1" ht="11.25" x14ac:dyDescent="0.2">
      <c r="A108" s="54" t="s">
        <v>9</v>
      </c>
      <c r="B108" s="31"/>
      <c r="C108" s="31"/>
      <c r="D108" s="31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ht="11.25" x14ac:dyDescent="0.2">
      <c r="A109" s="54" t="s">
        <v>32</v>
      </c>
      <c r="B109" s="31"/>
      <c r="C109" s="31"/>
      <c r="D109" s="31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ht="11.25" x14ac:dyDescent="0.2">
      <c r="A110" s="54" t="s">
        <v>11</v>
      </c>
      <c r="B110" s="31"/>
      <c r="C110" s="31"/>
      <c r="D110" s="31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ht="11.25" x14ac:dyDescent="0.2">
      <c r="A111" s="54" t="s">
        <v>12</v>
      </c>
      <c r="B111" s="31"/>
      <c r="C111" s="31"/>
      <c r="D111" s="31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ht="11.25" x14ac:dyDescent="0.2">
      <c r="A112" s="54" t="s">
        <v>13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ht="11.25" x14ac:dyDescent="0.2">
      <c r="A113" s="54" t="s">
        <v>14</v>
      </c>
      <c r="B113" s="31"/>
      <c r="C113" s="31"/>
      <c r="D113" s="31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ht="11.25" x14ac:dyDescent="0.2">
      <c r="A114" s="54" t="s">
        <v>15</v>
      </c>
      <c r="B114" s="31"/>
      <c r="C114" s="31"/>
      <c r="D114" s="31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ht="11.25" x14ac:dyDescent="0.2">
      <c r="A115" s="54" t="s">
        <v>16</v>
      </c>
      <c r="B115" s="31"/>
      <c r="C115" s="31"/>
      <c r="D115" s="31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ht="11.25" x14ac:dyDescent="0.2">
      <c r="A116" s="54" t="s">
        <v>33</v>
      </c>
      <c r="B116" s="31"/>
      <c r="C116" s="31"/>
      <c r="D116" s="31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ht="11.25" x14ac:dyDescent="0.2">
      <c r="A117" s="54" t="s">
        <v>18</v>
      </c>
      <c r="B117" s="31"/>
      <c r="C117" s="31"/>
      <c r="D117" s="31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ht="11.25" x14ac:dyDescent="0.2">
      <c r="A118" s="54" t="s">
        <v>19</v>
      </c>
      <c r="B118" s="31"/>
      <c r="C118" s="31"/>
      <c r="D118" s="31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ht="11.25" x14ac:dyDescent="0.2">
      <c r="A119" s="27"/>
      <c r="B119" s="27"/>
      <c r="C119" s="27"/>
      <c r="D119" s="27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ht="11.25" x14ac:dyDescent="0.2">
      <c r="A120" s="4" t="s">
        <v>48</v>
      </c>
      <c r="B120" s="30"/>
      <c r="C120" s="30"/>
      <c r="D120" s="30"/>
      <c r="H120" s="30"/>
      <c r="I120" s="30"/>
      <c r="J120" s="30"/>
      <c r="K120" s="30"/>
      <c r="L120" s="28"/>
    </row>
    <row r="121" spans="1:12" s="29" customFormat="1" ht="11.25" x14ac:dyDescent="0.2">
      <c r="A121" s="30"/>
      <c r="B121" s="30"/>
      <c r="C121" s="30"/>
      <c r="D121" s="30"/>
      <c r="H121" s="30"/>
      <c r="I121" s="30"/>
      <c r="J121" s="30"/>
      <c r="K121" s="30"/>
      <c r="L121" s="28"/>
    </row>
    <row r="122" spans="1:12" s="29" customFormat="1" ht="11.25" x14ac:dyDescent="0.2">
      <c r="A122" s="30"/>
      <c r="B122" s="30"/>
      <c r="C122" s="30"/>
      <c r="D122" s="30"/>
      <c r="H122" s="30"/>
      <c r="I122" s="30"/>
      <c r="J122" s="30"/>
      <c r="K122" s="30"/>
      <c r="L122" s="28"/>
    </row>
    <row r="123" spans="1:12" s="29" customFormat="1" ht="11.25" x14ac:dyDescent="0.2">
      <c r="A123" s="30"/>
      <c r="B123" s="30"/>
      <c r="C123" s="30"/>
      <c r="D123" s="30"/>
      <c r="H123" s="30"/>
      <c r="I123" s="30"/>
      <c r="J123" s="30"/>
      <c r="K123" s="30"/>
      <c r="L123" s="28"/>
    </row>
    <row r="124" spans="1:12" s="29" customFormat="1" ht="11.25" x14ac:dyDescent="0.2">
      <c r="A124" s="30"/>
      <c r="B124" s="30"/>
      <c r="C124" s="30"/>
      <c r="D124" s="30"/>
      <c r="H124" s="30"/>
      <c r="I124" s="30"/>
      <c r="J124" s="30"/>
      <c r="K124" s="30"/>
      <c r="L124" s="28"/>
    </row>
    <row r="125" spans="1:12" s="29" customFormat="1" ht="11.25" x14ac:dyDescent="0.2">
      <c r="A125" s="30"/>
      <c r="B125" s="30"/>
      <c r="C125" s="30"/>
      <c r="D125" s="30"/>
      <c r="H125" s="30"/>
      <c r="I125" s="30"/>
      <c r="J125" s="30"/>
      <c r="K125" s="30"/>
      <c r="L125" s="28"/>
    </row>
    <row r="126" spans="1:12" s="29" customFormat="1" ht="11.25" x14ac:dyDescent="0.2">
      <c r="A126" s="30"/>
      <c r="B126" s="30"/>
      <c r="C126" s="30"/>
      <c r="D126" s="30"/>
      <c r="H126" s="30"/>
      <c r="I126" s="30"/>
      <c r="J126" s="30"/>
      <c r="K126" s="30"/>
      <c r="L126" s="28"/>
    </row>
    <row r="127" spans="1:12" s="29" customFormat="1" ht="11.25" x14ac:dyDescent="0.2">
      <c r="A127" s="30"/>
      <c r="B127" s="30"/>
      <c r="C127" s="30"/>
      <c r="D127" s="30"/>
      <c r="H127" s="30"/>
      <c r="I127" s="30"/>
      <c r="J127" s="30"/>
      <c r="K127" s="30"/>
      <c r="L127" s="28"/>
    </row>
    <row r="128" spans="1:12" s="29" customFormat="1" ht="11.25" x14ac:dyDescent="0.2">
      <c r="A128" s="30"/>
      <c r="B128" s="30"/>
      <c r="C128" s="30"/>
      <c r="D128" s="30"/>
      <c r="H128" s="30"/>
      <c r="I128" s="30"/>
      <c r="J128" s="30"/>
      <c r="K128" s="30"/>
      <c r="L128" s="28"/>
    </row>
    <row r="129" spans="1:12" s="29" customFormat="1" ht="11.25" x14ac:dyDescent="0.2">
      <c r="A129" s="30"/>
      <c r="B129" s="30"/>
      <c r="C129" s="30"/>
      <c r="D129" s="30"/>
      <c r="H129" s="30"/>
      <c r="I129" s="30"/>
      <c r="J129" s="30"/>
      <c r="K129" s="30"/>
      <c r="L129" s="28"/>
    </row>
    <row r="130" spans="1:12" s="29" customFormat="1" ht="11.25" x14ac:dyDescent="0.2">
      <c r="A130" s="30"/>
      <c r="B130" s="30"/>
      <c r="C130" s="30"/>
      <c r="D130" s="30"/>
      <c r="H130" s="30"/>
      <c r="I130" s="30"/>
      <c r="J130" s="30"/>
      <c r="K130" s="30"/>
      <c r="L130" s="28"/>
    </row>
    <row r="131" spans="1:12" s="29" customFormat="1" ht="11.25" x14ac:dyDescent="0.2">
      <c r="A131" s="30"/>
      <c r="B131" s="30"/>
      <c r="C131" s="30"/>
      <c r="D131" s="30"/>
      <c r="H131" s="30"/>
      <c r="I131" s="30"/>
      <c r="J131" s="30"/>
      <c r="K131" s="30"/>
      <c r="L131" s="28"/>
    </row>
    <row r="132" spans="1:12" s="29" customFormat="1" ht="11.25" x14ac:dyDescent="0.2">
      <c r="A132" s="30"/>
      <c r="B132" s="30"/>
      <c r="C132" s="30"/>
      <c r="D132" s="30"/>
      <c r="H132" s="30"/>
      <c r="I132" s="30"/>
      <c r="J132" s="30"/>
      <c r="K132" s="30"/>
      <c r="L132" s="28"/>
    </row>
    <row r="133" spans="1:12" s="29" customFormat="1" ht="11.25" x14ac:dyDescent="0.2">
      <c r="A133" s="30"/>
      <c r="B133" s="30"/>
      <c r="C133" s="30"/>
      <c r="D133" s="30"/>
      <c r="H133" s="30"/>
      <c r="I133" s="30"/>
      <c r="J133" s="30"/>
      <c r="K133" s="30"/>
      <c r="L133" s="28"/>
    </row>
    <row r="134" spans="1:12" s="29" customFormat="1" ht="11.25" x14ac:dyDescent="0.2">
      <c r="A134" s="30"/>
      <c r="B134" s="30"/>
      <c r="C134" s="30"/>
      <c r="D134" s="30"/>
      <c r="H134" s="30"/>
      <c r="I134" s="30"/>
      <c r="J134" s="30"/>
      <c r="K134" s="30"/>
      <c r="L134" s="28"/>
    </row>
    <row r="135" spans="1:12" s="29" customFormat="1" ht="11.25" x14ac:dyDescent="0.2">
      <c r="A135" s="30"/>
      <c r="B135" s="30"/>
      <c r="C135" s="30"/>
      <c r="D135" s="30"/>
      <c r="H135" s="30"/>
      <c r="I135" s="30"/>
      <c r="J135" s="30"/>
      <c r="K135" s="30"/>
      <c r="L135" s="28"/>
    </row>
    <row r="136" spans="1:12" s="29" customFormat="1" ht="11.25" x14ac:dyDescent="0.2">
      <c r="A136" s="30"/>
      <c r="B136" s="30"/>
      <c r="C136" s="30"/>
      <c r="D136" s="30"/>
      <c r="H136" s="30"/>
      <c r="I136" s="30"/>
      <c r="J136" s="30"/>
      <c r="K136" s="30"/>
      <c r="L136" s="28"/>
    </row>
    <row r="137" spans="1:12" s="29" customFormat="1" ht="11.25" x14ac:dyDescent="0.2">
      <c r="A137" s="30"/>
      <c r="B137" s="30"/>
      <c r="C137" s="30"/>
      <c r="D137" s="30"/>
      <c r="H137" s="30"/>
      <c r="I137" s="30"/>
      <c r="J137" s="30"/>
      <c r="K137" s="30"/>
      <c r="L137" s="28"/>
    </row>
    <row r="138" spans="1:12" s="29" customFormat="1" ht="11.25" x14ac:dyDescent="0.2">
      <c r="A138" s="30"/>
      <c r="B138" s="30"/>
      <c r="C138" s="30"/>
      <c r="D138" s="30"/>
      <c r="H138" s="30"/>
      <c r="I138" s="30"/>
      <c r="J138" s="30"/>
      <c r="K138" s="30"/>
      <c r="L138" s="28"/>
    </row>
    <row r="139" spans="1:12" s="29" customFormat="1" ht="11.25" x14ac:dyDescent="0.2">
      <c r="A139" s="30"/>
      <c r="B139" s="30"/>
      <c r="C139" s="30"/>
      <c r="D139" s="30"/>
      <c r="H139" s="30"/>
      <c r="I139" s="30"/>
      <c r="J139" s="30"/>
      <c r="K139" s="30"/>
      <c r="L139" s="28"/>
    </row>
    <row r="140" spans="1:12" s="29" customFormat="1" ht="11.25" x14ac:dyDescent="0.2">
      <c r="A140" s="30"/>
      <c r="B140" s="30"/>
      <c r="C140" s="30"/>
      <c r="D140" s="30"/>
      <c r="H140" s="30"/>
      <c r="I140" s="30"/>
      <c r="J140" s="30"/>
      <c r="K140" s="30"/>
      <c r="L140" s="28"/>
    </row>
    <row r="141" spans="1:12" s="29" customFormat="1" ht="11.25" x14ac:dyDescent="0.2">
      <c r="A141" s="30"/>
      <c r="B141" s="30"/>
      <c r="C141" s="30"/>
      <c r="D141" s="30"/>
      <c r="H141" s="30"/>
      <c r="I141" s="30"/>
      <c r="J141" s="30"/>
      <c r="K141" s="30"/>
      <c r="L141" s="28"/>
    </row>
    <row r="142" spans="1:12" s="29" customFormat="1" ht="11.25" x14ac:dyDescent="0.2">
      <c r="A142" s="30"/>
      <c r="B142" s="30"/>
      <c r="C142" s="30"/>
      <c r="D142" s="30"/>
      <c r="H142" s="30"/>
      <c r="I142" s="30"/>
      <c r="J142" s="30"/>
      <c r="K142" s="30"/>
      <c r="L142" s="28"/>
    </row>
    <row r="143" spans="1:12" s="29" customFormat="1" ht="11.25" x14ac:dyDescent="0.2">
      <c r="A143" s="30"/>
      <c r="B143" s="30"/>
      <c r="C143" s="30"/>
      <c r="D143" s="30"/>
      <c r="H143" s="30"/>
      <c r="I143" s="30"/>
      <c r="J143" s="30"/>
      <c r="K143" s="30"/>
      <c r="L143" s="28"/>
    </row>
    <row r="144" spans="1:12" s="29" customFormat="1" ht="11.25" x14ac:dyDescent="0.2">
      <c r="A144" s="30"/>
      <c r="B144" s="30"/>
      <c r="C144" s="30"/>
      <c r="D144" s="30"/>
      <c r="H144" s="30"/>
      <c r="I144" s="30"/>
      <c r="J144" s="30"/>
      <c r="K144" s="30"/>
      <c r="L144" s="28"/>
    </row>
    <row r="145" spans="1:12" s="29" customFormat="1" ht="11.25" x14ac:dyDescent="0.2">
      <c r="A145" s="30"/>
      <c r="B145" s="30"/>
      <c r="C145" s="30"/>
      <c r="D145" s="30"/>
      <c r="H145" s="30"/>
      <c r="I145" s="30"/>
      <c r="J145" s="30"/>
      <c r="K145" s="30"/>
      <c r="L145" s="28"/>
    </row>
    <row r="146" spans="1:12" s="29" customFormat="1" ht="11.25" x14ac:dyDescent="0.2">
      <c r="A146" s="30"/>
      <c r="B146" s="30"/>
      <c r="C146" s="30"/>
      <c r="D146" s="30"/>
      <c r="H146" s="30"/>
      <c r="I146" s="30"/>
      <c r="J146" s="30"/>
      <c r="K146" s="30"/>
      <c r="L146" s="28"/>
    </row>
    <row r="147" spans="1:12" s="29" customFormat="1" ht="11.25" x14ac:dyDescent="0.2">
      <c r="A147" s="30"/>
      <c r="B147" s="30"/>
      <c r="C147" s="30"/>
      <c r="D147" s="30"/>
      <c r="H147" s="30"/>
      <c r="I147" s="30"/>
      <c r="J147" s="30"/>
      <c r="K147" s="30"/>
      <c r="L147" s="28"/>
    </row>
    <row r="148" spans="1:12" s="29" customFormat="1" ht="11.25" x14ac:dyDescent="0.2">
      <c r="A148" s="30"/>
      <c r="B148" s="30"/>
      <c r="C148" s="30"/>
      <c r="D148" s="30"/>
      <c r="H148" s="30"/>
      <c r="I148" s="30"/>
      <c r="J148" s="30"/>
      <c r="K148" s="30"/>
      <c r="L148" s="28"/>
    </row>
    <row r="149" spans="1:12" s="29" customFormat="1" ht="11.25" x14ac:dyDescent="0.2">
      <c r="A149" s="30"/>
      <c r="B149" s="30"/>
      <c r="C149" s="30"/>
      <c r="D149" s="30"/>
      <c r="H149" s="30"/>
      <c r="I149" s="30"/>
      <c r="J149" s="30"/>
      <c r="K149" s="30"/>
      <c r="L149" s="28"/>
    </row>
    <row r="150" spans="1:12" s="29" customFormat="1" ht="11.25" x14ac:dyDescent="0.2">
      <c r="A150" s="30"/>
      <c r="B150" s="30"/>
      <c r="C150" s="30"/>
      <c r="D150" s="30"/>
      <c r="H150" s="30"/>
      <c r="I150" s="30"/>
      <c r="J150" s="30"/>
      <c r="K150" s="30"/>
      <c r="L150" s="28"/>
    </row>
    <row r="151" spans="1:12" s="29" customFormat="1" ht="11.25" x14ac:dyDescent="0.2">
      <c r="A151" s="30"/>
      <c r="B151" s="30"/>
      <c r="C151" s="30"/>
      <c r="D151" s="30"/>
      <c r="H151" s="30"/>
      <c r="I151" s="30"/>
      <c r="J151" s="30"/>
      <c r="K151" s="30"/>
      <c r="L151" s="28"/>
    </row>
    <row r="152" spans="1:12" s="29" customFormat="1" ht="11.25" x14ac:dyDescent="0.2">
      <c r="A152" s="30"/>
      <c r="B152" s="30"/>
      <c r="C152" s="30"/>
      <c r="D152" s="30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80.4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41275</v>
      </c>
      <c r="D7" s="38">
        <v>41640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2</v>
      </c>
      <c r="C9" s="8">
        <v>966</v>
      </c>
      <c r="D9" s="8">
        <v>934</v>
      </c>
      <c r="E9" s="17">
        <v>0.5</v>
      </c>
      <c r="F9" s="18">
        <f>B9/((C9+D9)/2)</f>
        <v>2.1052631578947368E-3</v>
      </c>
      <c r="G9" s="18">
        <f t="shared" ref="G9:G72" si="0">F9/((1+(1-E9)*F9))</f>
        <v>2.103049421661409E-3</v>
      </c>
      <c r="H9" s="13">
        <v>100000</v>
      </c>
      <c r="I9" s="13">
        <f>H9*G9</f>
        <v>210.3049421661409</v>
      </c>
      <c r="J9" s="13">
        <f t="shared" ref="J9:J72" si="1">H10+I9*E9</f>
        <v>99894.847528916929</v>
      </c>
      <c r="K9" s="13">
        <f t="shared" ref="K9:K72" si="2">K10+J9</f>
        <v>8097839.1385728857</v>
      </c>
      <c r="L9" s="19">
        <f>K9/H9</f>
        <v>80.978391385728855</v>
      </c>
    </row>
    <row r="10" spans="1:13" x14ac:dyDescent="0.2">
      <c r="A10" s="16">
        <v>1</v>
      </c>
      <c r="B10" s="8">
        <v>0</v>
      </c>
      <c r="C10" s="8">
        <v>1040</v>
      </c>
      <c r="D10" s="8">
        <v>1018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99789.695057833858</v>
      </c>
      <c r="I10" s="13">
        <f t="shared" ref="I10:I73" si="4">H10*G10</f>
        <v>0</v>
      </c>
      <c r="J10" s="13">
        <f t="shared" si="1"/>
        <v>99789.695057833858</v>
      </c>
      <c r="K10" s="13">
        <f t="shared" si="2"/>
        <v>7997944.2910439689</v>
      </c>
      <c r="L10" s="20">
        <f t="shared" ref="L10:L73" si="5">K10/H10</f>
        <v>80.147998111515435</v>
      </c>
    </row>
    <row r="11" spans="1:13" x14ac:dyDescent="0.2">
      <c r="A11" s="16">
        <v>2</v>
      </c>
      <c r="B11" s="8">
        <v>0</v>
      </c>
      <c r="C11" s="8">
        <v>1026</v>
      </c>
      <c r="D11" s="8">
        <v>1050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99789.695057833858</v>
      </c>
      <c r="I11" s="13">
        <f t="shared" si="4"/>
        <v>0</v>
      </c>
      <c r="J11" s="13">
        <f t="shared" si="1"/>
        <v>99789.695057833858</v>
      </c>
      <c r="K11" s="13">
        <f t="shared" si="2"/>
        <v>7898154.5959861353</v>
      </c>
      <c r="L11" s="20">
        <f t="shared" si="5"/>
        <v>79.147998111515435</v>
      </c>
    </row>
    <row r="12" spans="1:13" x14ac:dyDescent="0.2">
      <c r="A12" s="16">
        <v>3</v>
      </c>
      <c r="B12" s="8">
        <v>0</v>
      </c>
      <c r="C12" s="8">
        <v>1045</v>
      </c>
      <c r="D12" s="8">
        <v>1029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99789.695057833858</v>
      </c>
      <c r="I12" s="13">
        <f t="shared" si="4"/>
        <v>0</v>
      </c>
      <c r="J12" s="13">
        <f t="shared" si="1"/>
        <v>99789.695057833858</v>
      </c>
      <c r="K12" s="13">
        <f t="shared" si="2"/>
        <v>7798364.9009283017</v>
      </c>
      <c r="L12" s="20">
        <f t="shared" si="5"/>
        <v>78.147998111515435</v>
      </c>
    </row>
    <row r="13" spans="1:13" x14ac:dyDescent="0.2">
      <c r="A13" s="16">
        <v>4</v>
      </c>
      <c r="B13" s="8">
        <v>0</v>
      </c>
      <c r="C13" s="8">
        <v>1059</v>
      </c>
      <c r="D13" s="8">
        <v>1063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99789.695057833858</v>
      </c>
      <c r="I13" s="13">
        <f t="shared" si="4"/>
        <v>0</v>
      </c>
      <c r="J13" s="13">
        <f t="shared" si="1"/>
        <v>99789.695057833858</v>
      </c>
      <c r="K13" s="13">
        <f t="shared" si="2"/>
        <v>7698575.2058704682</v>
      </c>
      <c r="L13" s="20">
        <f t="shared" si="5"/>
        <v>77.147998111515435</v>
      </c>
    </row>
    <row r="14" spans="1:13" x14ac:dyDescent="0.2">
      <c r="A14" s="16">
        <v>5</v>
      </c>
      <c r="B14" s="8">
        <v>0</v>
      </c>
      <c r="C14" s="8">
        <v>983</v>
      </c>
      <c r="D14" s="8">
        <v>1062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99789.695057833858</v>
      </c>
      <c r="I14" s="13">
        <f t="shared" si="4"/>
        <v>0</v>
      </c>
      <c r="J14" s="13">
        <f t="shared" si="1"/>
        <v>99789.695057833858</v>
      </c>
      <c r="K14" s="13">
        <f t="shared" si="2"/>
        <v>7598785.5108126346</v>
      </c>
      <c r="L14" s="20">
        <f t="shared" si="5"/>
        <v>76.147998111515449</v>
      </c>
    </row>
    <row r="15" spans="1:13" x14ac:dyDescent="0.2">
      <c r="A15" s="16">
        <v>6</v>
      </c>
      <c r="B15" s="8">
        <v>0</v>
      </c>
      <c r="C15" s="8">
        <v>1027</v>
      </c>
      <c r="D15" s="8">
        <v>987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99789.695057833858</v>
      </c>
      <c r="I15" s="13">
        <f t="shared" si="4"/>
        <v>0</v>
      </c>
      <c r="J15" s="13">
        <f t="shared" si="1"/>
        <v>99789.695057833858</v>
      </c>
      <c r="K15" s="13">
        <f t="shared" si="2"/>
        <v>7498995.815754801</v>
      </c>
      <c r="L15" s="20">
        <f t="shared" si="5"/>
        <v>75.147998111515449</v>
      </c>
    </row>
    <row r="16" spans="1:13" x14ac:dyDescent="0.2">
      <c r="A16" s="16">
        <v>7</v>
      </c>
      <c r="B16" s="8">
        <v>0</v>
      </c>
      <c r="C16" s="8">
        <v>930</v>
      </c>
      <c r="D16" s="8">
        <v>1013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99789.695057833858</v>
      </c>
      <c r="I16" s="13">
        <f t="shared" si="4"/>
        <v>0</v>
      </c>
      <c r="J16" s="13">
        <f t="shared" si="1"/>
        <v>99789.695057833858</v>
      </c>
      <c r="K16" s="13">
        <f t="shared" si="2"/>
        <v>7399206.1206969675</v>
      </c>
      <c r="L16" s="20">
        <f t="shared" si="5"/>
        <v>74.147998111515449</v>
      </c>
    </row>
    <row r="17" spans="1:12" x14ac:dyDescent="0.2">
      <c r="A17" s="16">
        <v>8</v>
      </c>
      <c r="B17" s="8">
        <v>2</v>
      </c>
      <c r="C17" s="8">
        <v>930</v>
      </c>
      <c r="D17" s="8">
        <v>935</v>
      </c>
      <c r="E17" s="17">
        <v>0.5</v>
      </c>
      <c r="F17" s="18">
        <f t="shared" si="3"/>
        <v>2.1447721179624667E-3</v>
      </c>
      <c r="G17" s="18">
        <f t="shared" si="0"/>
        <v>2.1424745581146228E-3</v>
      </c>
      <c r="H17" s="13">
        <f t="shared" si="6"/>
        <v>99789.695057833858</v>
      </c>
      <c r="I17" s="13">
        <f t="shared" si="4"/>
        <v>213.79688282342556</v>
      </c>
      <c r="J17" s="13">
        <f t="shared" si="1"/>
        <v>99682.796616422143</v>
      </c>
      <c r="K17" s="13">
        <f t="shared" si="2"/>
        <v>7299416.4256391339</v>
      </c>
      <c r="L17" s="20">
        <f t="shared" si="5"/>
        <v>73.147998111515449</v>
      </c>
    </row>
    <row r="18" spans="1:12" x14ac:dyDescent="0.2">
      <c r="A18" s="16">
        <v>9</v>
      </c>
      <c r="B18" s="8">
        <v>0</v>
      </c>
      <c r="C18" s="8">
        <v>941</v>
      </c>
      <c r="D18" s="8">
        <v>922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99575.898175010429</v>
      </c>
      <c r="I18" s="13">
        <f t="shared" si="4"/>
        <v>0</v>
      </c>
      <c r="J18" s="13">
        <f t="shared" si="1"/>
        <v>99575.898175010429</v>
      </c>
      <c r="K18" s="13">
        <f t="shared" si="2"/>
        <v>7199733.6290227119</v>
      </c>
      <c r="L18" s="20">
        <f t="shared" si="5"/>
        <v>72.303978783789248</v>
      </c>
    </row>
    <row r="19" spans="1:12" x14ac:dyDescent="0.2">
      <c r="A19" s="16">
        <v>10</v>
      </c>
      <c r="B19" s="8">
        <v>0</v>
      </c>
      <c r="C19" s="8">
        <v>833</v>
      </c>
      <c r="D19" s="8">
        <v>947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99575.898175010429</v>
      </c>
      <c r="I19" s="13">
        <f t="shared" si="4"/>
        <v>0</v>
      </c>
      <c r="J19" s="13">
        <f t="shared" si="1"/>
        <v>99575.898175010429</v>
      </c>
      <c r="K19" s="13">
        <f t="shared" si="2"/>
        <v>7100157.7308477014</v>
      </c>
      <c r="L19" s="20">
        <f t="shared" si="5"/>
        <v>71.303978783789248</v>
      </c>
    </row>
    <row r="20" spans="1:12" x14ac:dyDescent="0.2">
      <c r="A20" s="16">
        <v>11</v>
      </c>
      <c r="B20" s="8">
        <v>0</v>
      </c>
      <c r="C20" s="8">
        <v>754</v>
      </c>
      <c r="D20" s="8">
        <v>837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99575.898175010429</v>
      </c>
      <c r="I20" s="13">
        <f t="shared" si="4"/>
        <v>0</v>
      </c>
      <c r="J20" s="13">
        <f t="shared" si="1"/>
        <v>99575.898175010429</v>
      </c>
      <c r="K20" s="13">
        <f t="shared" si="2"/>
        <v>7000581.832672691</v>
      </c>
      <c r="L20" s="20">
        <f t="shared" si="5"/>
        <v>70.303978783789248</v>
      </c>
    </row>
    <row r="21" spans="1:12" x14ac:dyDescent="0.2">
      <c r="A21" s="16">
        <v>12</v>
      </c>
      <c r="B21" s="8">
        <v>0</v>
      </c>
      <c r="C21" s="8">
        <v>733</v>
      </c>
      <c r="D21" s="8">
        <v>758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99575.898175010429</v>
      </c>
      <c r="I21" s="13">
        <f t="shared" si="4"/>
        <v>0</v>
      </c>
      <c r="J21" s="13">
        <f t="shared" si="1"/>
        <v>99575.898175010429</v>
      </c>
      <c r="K21" s="13">
        <f t="shared" si="2"/>
        <v>6901005.9344976805</v>
      </c>
      <c r="L21" s="20">
        <f t="shared" si="5"/>
        <v>69.303978783789248</v>
      </c>
    </row>
    <row r="22" spans="1:12" x14ac:dyDescent="0.2">
      <c r="A22" s="16">
        <v>13</v>
      </c>
      <c r="B22" s="8">
        <v>0</v>
      </c>
      <c r="C22" s="8">
        <v>698</v>
      </c>
      <c r="D22" s="8">
        <v>721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99575.898175010429</v>
      </c>
      <c r="I22" s="13">
        <f t="shared" si="4"/>
        <v>0</v>
      </c>
      <c r="J22" s="13">
        <f t="shared" si="1"/>
        <v>99575.898175010429</v>
      </c>
      <c r="K22" s="13">
        <f t="shared" si="2"/>
        <v>6801430.0363226701</v>
      </c>
      <c r="L22" s="20">
        <f t="shared" si="5"/>
        <v>68.303978783789233</v>
      </c>
    </row>
    <row r="23" spans="1:12" x14ac:dyDescent="0.2">
      <c r="A23" s="16">
        <v>14</v>
      </c>
      <c r="B23" s="8">
        <v>0</v>
      </c>
      <c r="C23" s="8">
        <v>667</v>
      </c>
      <c r="D23" s="8">
        <v>686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99575.898175010429</v>
      </c>
      <c r="I23" s="13">
        <f t="shared" si="4"/>
        <v>0</v>
      </c>
      <c r="J23" s="13">
        <f t="shared" si="1"/>
        <v>99575.898175010429</v>
      </c>
      <c r="K23" s="13">
        <f t="shared" si="2"/>
        <v>6701854.1381476596</v>
      </c>
      <c r="L23" s="20">
        <f t="shared" si="5"/>
        <v>67.303978783789233</v>
      </c>
    </row>
    <row r="24" spans="1:12" x14ac:dyDescent="0.2">
      <c r="A24" s="16">
        <v>15</v>
      </c>
      <c r="B24" s="8">
        <v>1</v>
      </c>
      <c r="C24" s="8">
        <v>660</v>
      </c>
      <c r="D24" s="8">
        <v>668</v>
      </c>
      <c r="E24" s="17">
        <v>0.5</v>
      </c>
      <c r="F24" s="18">
        <f t="shared" si="3"/>
        <v>1.5060240963855422E-3</v>
      </c>
      <c r="G24" s="18">
        <f t="shared" si="0"/>
        <v>1.5048908954100829E-3</v>
      </c>
      <c r="H24" s="13">
        <f t="shared" si="6"/>
        <v>99575.898175010429</v>
      </c>
      <c r="I24" s="13">
        <f t="shared" si="4"/>
        <v>149.8508625658547</v>
      </c>
      <c r="J24" s="13">
        <f t="shared" si="1"/>
        <v>99500.9727437275</v>
      </c>
      <c r="K24" s="13">
        <f t="shared" si="2"/>
        <v>6602278.2399726491</v>
      </c>
      <c r="L24" s="20">
        <f t="shared" si="5"/>
        <v>66.303978783789233</v>
      </c>
    </row>
    <row r="25" spans="1:12" x14ac:dyDescent="0.2">
      <c r="A25" s="16">
        <v>16</v>
      </c>
      <c r="B25" s="8">
        <v>1</v>
      </c>
      <c r="C25" s="8">
        <v>672</v>
      </c>
      <c r="D25" s="8">
        <v>658</v>
      </c>
      <c r="E25" s="17">
        <v>0.5</v>
      </c>
      <c r="F25" s="18">
        <f t="shared" si="3"/>
        <v>1.5037593984962407E-3</v>
      </c>
      <c r="G25" s="18">
        <f t="shared" si="0"/>
        <v>1.5026296018031556E-3</v>
      </c>
      <c r="H25" s="13">
        <f t="shared" si="6"/>
        <v>99426.047312444571</v>
      </c>
      <c r="I25" s="13">
        <f t="shared" si="4"/>
        <v>149.40052188196029</v>
      </c>
      <c r="J25" s="13">
        <f t="shared" si="1"/>
        <v>99351.347051503588</v>
      </c>
      <c r="K25" s="13">
        <f t="shared" si="2"/>
        <v>6502777.2672289219</v>
      </c>
      <c r="L25" s="20">
        <f t="shared" si="5"/>
        <v>65.403155842996156</v>
      </c>
    </row>
    <row r="26" spans="1:12" x14ac:dyDescent="0.2">
      <c r="A26" s="16">
        <v>17</v>
      </c>
      <c r="B26" s="8">
        <v>0</v>
      </c>
      <c r="C26" s="8">
        <v>617</v>
      </c>
      <c r="D26" s="8">
        <v>662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99276.646790562605</v>
      </c>
      <c r="I26" s="13">
        <f t="shared" si="4"/>
        <v>0</v>
      </c>
      <c r="J26" s="13">
        <f t="shared" si="1"/>
        <v>99276.646790562605</v>
      </c>
      <c r="K26" s="13">
        <f t="shared" si="2"/>
        <v>6403425.9201774187</v>
      </c>
      <c r="L26" s="20">
        <f t="shared" si="5"/>
        <v>64.500828011307675</v>
      </c>
    </row>
    <row r="27" spans="1:12" x14ac:dyDescent="0.2">
      <c r="A27" s="16">
        <v>18</v>
      </c>
      <c r="B27" s="8">
        <v>0</v>
      </c>
      <c r="C27" s="8">
        <v>559</v>
      </c>
      <c r="D27" s="8">
        <v>612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99276.646790562605</v>
      </c>
      <c r="I27" s="13">
        <f t="shared" si="4"/>
        <v>0</v>
      </c>
      <c r="J27" s="13">
        <f t="shared" si="1"/>
        <v>99276.646790562605</v>
      </c>
      <c r="K27" s="13">
        <f t="shared" si="2"/>
        <v>6304149.2733868565</v>
      </c>
      <c r="L27" s="20">
        <f t="shared" si="5"/>
        <v>63.500828011307682</v>
      </c>
    </row>
    <row r="28" spans="1:12" x14ac:dyDescent="0.2">
      <c r="A28" s="16">
        <v>19</v>
      </c>
      <c r="B28" s="8">
        <v>0</v>
      </c>
      <c r="C28" s="8">
        <v>636</v>
      </c>
      <c r="D28" s="8">
        <v>574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99276.646790562605</v>
      </c>
      <c r="I28" s="13">
        <f t="shared" si="4"/>
        <v>0</v>
      </c>
      <c r="J28" s="13">
        <f t="shared" si="1"/>
        <v>99276.646790562605</v>
      </c>
      <c r="K28" s="13">
        <f t="shared" si="2"/>
        <v>6204872.6265962943</v>
      </c>
      <c r="L28" s="20">
        <f t="shared" si="5"/>
        <v>62.500828011307682</v>
      </c>
    </row>
    <row r="29" spans="1:12" x14ac:dyDescent="0.2">
      <c r="A29" s="16">
        <v>20</v>
      </c>
      <c r="B29" s="8">
        <v>0</v>
      </c>
      <c r="C29" s="8">
        <v>634</v>
      </c>
      <c r="D29" s="8">
        <v>636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99276.646790562605</v>
      </c>
      <c r="I29" s="13">
        <f t="shared" si="4"/>
        <v>0</v>
      </c>
      <c r="J29" s="13">
        <f t="shared" si="1"/>
        <v>99276.646790562605</v>
      </c>
      <c r="K29" s="13">
        <f t="shared" si="2"/>
        <v>6105595.9798057321</v>
      </c>
      <c r="L29" s="20">
        <f t="shared" si="5"/>
        <v>61.500828011307689</v>
      </c>
    </row>
    <row r="30" spans="1:12" x14ac:dyDescent="0.2">
      <c r="A30" s="16">
        <v>21</v>
      </c>
      <c r="B30" s="8">
        <v>0</v>
      </c>
      <c r="C30" s="8">
        <v>582</v>
      </c>
      <c r="D30" s="8">
        <v>624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99276.646790562605</v>
      </c>
      <c r="I30" s="13">
        <f t="shared" si="4"/>
        <v>0</v>
      </c>
      <c r="J30" s="13">
        <f t="shared" si="1"/>
        <v>99276.646790562605</v>
      </c>
      <c r="K30" s="13">
        <f t="shared" si="2"/>
        <v>6006319.3330151699</v>
      </c>
      <c r="L30" s="20">
        <f t="shared" si="5"/>
        <v>60.500828011307689</v>
      </c>
    </row>
    <row r="31" spans="1:12" x14ac:dyDescent="0.2">
      <c r="A31" s="16">
        <v>22</v>
      </c>
      <c r="B31" s="8">
        <v>0</v>
      </c>
      <c r="C31" s="8">
        <v>579</v>
      </c>
      <c r="D31" s="8">
        <v>573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99276.646790562605</v>
      </c>
      <c r="I31" s="13">
        <f t="shared" si="4"/>
        <v>0</v>
      </c>
      <c r="J31" s="13">
        <f t="shared" si="1"/>
        <v>99276.646790562605</v>
      </c>
      <c r="K31" s="13">
        <f t="shared" si="2"/>
        <v>5907042.6862246078</v>
      </c>
      <c r="L31" s="20">
        <f t="shared" si="5"/>
        <v>59.500828011307696</v>
      </c>
    </row>
    <row r="32" spans="1:12" x14ac:dyDescent="0.2">
      <c r="A32" s="16">
        <v>23</v>
      </c>
      <c r="B32" s="8">
        <v>0</v>
      </c>
      <c r="C32" s="8">
        <v>624</v>
      </c>
      <c r="D32" s="8">
        <v>570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99276.646790562605</v>
      </c>
      <c r="I32" s="13">
        <f t="shared" si="4"/>
        <v>0</v>
      </c>
      <c r="J32" s="13">
        <f t="shared" si="1"/>
        <v>99276.646790562605</v>
      </c>
      <c r="K32" s="13">
        <f t="shared" si="2"/>
        <v>5807766.0394340456</v>
      </c>
      <c r="L32" s="20">
        <f t="shared" si="5"/>
        <v>58.500828011307703</v>
      </c>
    </row>
    <row r="33" spans="1:12" x14ac:dyDescent="0.2">
      <c r="A33" s="16">
        <v>24</v>
      </c>
      <c r="B33" s="8">
        <v>0</v>
      </c>
      <c r="C33" s="8">
        <v>639</v>
      </c>
      <c r="D33" s="8">
        <v>614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99276.646790562605</v>
      </c>
      <c r="I33" s="13">
        <f t="shared" si="4"/>
        <v>0</v>
      </c>
      <c r="J33" s="13">
        <f t="shared" si="1"/>
        <v>99276.646790562605</v>
      </c>
      <c r="K33" s="13">
        <f t="shared" si="2"/>
        <v>5708489.3926434834</v>
      </c>
      <c r="L33" s="20">
        <f t="shared" si="5"/>
        <v>57.500828011307703</v>
      </c>
    </row>
    <row r="34" spans="1:12" x14ac:dyDescent="0.2">
      <c r="A34" s="16">
        <v>25</v>
      </c>
      <c r="B34" s="8">
        <v>0</v>
      </c>
      <c r="C34" s="8">
        <v>692</v>
      </c>
      <c r="D34" s="8">
        <v>636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99276.646790562605</v>
      </c>
      <c r="I34" s="13">
        <f t="shared" si="4"/>
        <v>0</v>
      </c>
      <c r="J34" s="13">
        <f t="shared" si="1"/>
        <v>99276.646790562605</v>
      </c>
      <c r="K34" s="13">
        <f t="shared" si="2"/>
        <v>5609212.7458529212</v>
      </c>
      <c r="L34" s="20">
        <f t="shared" si="5"/>
        <v>56.500828011307711</v>
      </c>
    </row>
    <row r="35" spans="1:12" x14ac:dyDescent="0.2">
      <c r="A35" s="16">
        <v>26</v>
      </c>
      <c r="B35" s="8">
        <v>1</v>
      </c>
      <c r="C35" s="8">
        <v>735</v>
      </c>
      <c r="D35" s="8">
        <v>706</v>
      </c>
      <c r="E35" s="17">
        <v>0.5</v>
      </c>
      <c r="F35" s="18">
        <f t="shared" si="3"/>
        <v>1.3879250520471894E-3</v>
      </c>
      <c r="G35" s="18">
        <f t="shared" si="0"/>
        <v>1.3869625520110957E-3</v>
      </c>
      <c r="H35" s="13">
        <f t="shared" si="6"/>
        <v>99276.646790562605</v>
      </c>
      <c r="I35" s="13">
        <f t="shared" si="4"/>
        <v>137.69299138774286</v>
      </c>
      <c r="J35" s="13">
        <f t="shared" si="1"/>
        <v>99207.800294868735</v>
      </c>
      <c r="K35" s="13">
        <f t="shared" si="2"/>
        <v>5509936.099062359</v>
      </c>
      <c r="L35" s="20">
        <f t="shared" si="5"/>
        <v>55.500828011307711</v>
      </c>
    </row>
    <row r="36" spans="1:12" x14ac:dyDescent="0.2">
      <c r="A36" s="16">
        <v>27</v>
      </c>
      <c r="B36" s="8">
        <v>0</v>
      </c>
      <c r="C36" s="8">
        <v>774</v>
      </c>
      <c r="D36" s="8">
        <v>739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99138.953799174866</v>
      </c>
      <c r="I36" s="13">
        <f t="shared" si="4"/>
        <v>0</v>
      </c>
      <c r="J36" s="13">
        <f t="shared" si="1"/>
        <v>99138.953799174866</v>
      </c>
      <c r="K36" s="13">
        <f t="shared" si="2"/>
        <v>5410728.2987674903</v>
      </c>
      <c r="L36" s="20">
        <f t="shared" si="5"/>
        <v>54.577218050212302</v>
      </c>
    </row>
    <row r="37" spans="1:12" x14ac:dyDescent="0.2">
      <c r="A37" s="16">
        <v>28</v>
      </c>
      <c r="B37" s="8">
        <v>1</v>
      </c>
      <c r="C37" s="8">
        <v>842</v>
      </c>
      <c r="D37" s="8">
        <v>782</v>
      </c>
      <c r="E37" s="17">
        <v>0.5</v>
      </c>
      <c r="F37" s="18">
        <f t="shared" si="3"/>
        <v>1.2315270935960591E-3</v>
      </c>
      <c r="G37" s="18">
        <f t="shared" si="0"/>
        <v>1.2307692307692308E-3</v>
      </c>
      <c r="H37" s="13">
        <f t="shared" si="6"/>
        <v>99138.953799174866</v>
      </c>
      <c r="I37" s="13">
        <f t="shared" si="4"/>
        <v>122.01717390667676</v>
      </c>
      <c r="J37" s="13">
        <f t="shared" si="1"/>
        <v>99077.94521222153</v>
      </c>
      <c r="K37" s="13">
        <f t="shared" si="2"/>
        <v>5311589.3449683152</v>
      </c>
      <c r="L37" s="20">
        <f t="shared" si="5"/>
        <v>53.577218050212302</v>
      </c>
    </row>
    <row r="38" spans="1:12" x14ac:dyDescent="0.2">
      <c r="A38" s="16">
        <v>29</v>
      </c>
      <c r="B38" s="8">
        <v>0</v>
      </c>
      <c r="C38" s="8">
        <v>952</v>
      </c>
      <c r="D38" s="8">
        <v>854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99016.936625268194</v>
      </c>
      <c r="I38" s="13">
        <f t="shared" si="4"/>
        <v>0</v>
      </c>
      <c r="J38" s="13">
        <f t="shared" si="1"/>
        <v>99016.936625268194</v>
      </c>
      <c r="K38" s="13">
        <f t="shared" si="2"/>
        <v>5212511.3997560935</v>
      </c>
      <c r="L38" s="20">
        <f t="shared" si="5"/>
        <v>52.642624357113363</v>
      </c>
    </row>
    <row r="39" spans="1:12" x14ac:dyDescent="0.2">
      <c r="A39" s="16">
        <v>30</v>
      </c>
      <c r="B39" s="8">
        <v>0</v>
      </c>
      <c r="C39" s="8">
        <v>1076</v>
      </c>
      <c r="D39" s="8">
        <v>968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99016.936625268194</v>
      </c>
      <c r="I39" s="13">
        <f t="shared" si="4"/>
        <v>0</v>
      </c>
      <c r="J39" s="13">
        <f t="shared" si="1"/>
        <v>99016.936625268194</v>
      </c>
      <c r="K39" s="13">
        <f t="shared" si="2"/>
        <v>5113494.4631308252</v>
      </c>
      <c r="L39" s="20">
        <f t="shared" si="5"/>
        <v>51.642624357113363</v>
      </c>
    </row>
    <row r="40" spans="1:12" x14ac:dyDescent="0.2">
      <c r="A40" s="16">
        <v>31</v>
      </c>
      <c r="B40" s="8">
        <v>0</v>
      </c>
      <c r="C40" s="8">
        <v>1143</v>
      </c>
      <c r="D40" s="8">
        <v>1106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99016.936625268194</v>
      </c>
      <c r="I40" s="13">
        <f t="shared" si="4"/>
        <v>0</v>
      </c>
      <c r="J40" s="13">
        <f t="shared" si="1"/>
        <v>99016.936625268194</v>
      </c>
      <c r="K40" s="13">
        <f t="shared" si="2"/>
        <v>5014477.5265055569</v>
      </c>
      <c r="L40" s="20">
        <f t="shared" si="5"/>
        <v>50.642624357113363</v>
      </c>
    </row>
    <row r="41" spans="1:12" x14ac:dyDescent="0.2">
      <c r="A41" s="16">
        <v>32</v>
      </c>
      <c r="B41" s="8">
        <v>2</v>
      </c>
      <c r="C41" s="8">
        <v>1222</v>
      </c>
      <c r="D41" s="8">
        <v>1180</v>
      </c>
      <c r="E41" s="17">
        <v>0.5</v>
      </c>
      <c r="F41" s="18">
        <f t="shared" si="3"/>
        <v>1.6652789342214821E-3</v>
      </c>
      <c r="G41" s="18">
        <f t="shared" si="0"/>
        <v>1.6638935108153079E-3</v>
      </c>
      <c r="H41" s="13">
        <f t="shared" si="6"/>
        <v>99016.936625268194</v>
      </c>
      <c r="I41" s="13">
        <f t="shared" si="4"/>
        <v>164.75363831159433</v>
      </c>
      <c r="J41" s="13">
        <f t="shared" si="1"/>
        <v>98934.559806112389</v>
      </c>
      <c r="K41" s="13">
        <f t="shared" si="2"/>
        <v>4915460.5898802886</v>
      </c>
      <c r="L41" s="20">
        <f t="shared" si="5"/>
        <v>49.642624357113355</v>
      </c>
    </row>
    <row r="42" spans="1:12" x14ac:dyDescent="0.2">
      <c r="A42" s="16">
        <v>33</v>
      </c>
      <c r="B42" s="8">
        <v>1</v>
      </c>
      <c r="C42" s="8">
        <v>1298</v>
      </c>
      <c r="D42" s="8">
        <v>1263</v>
      </c>
      <c r="E42" s="17">
        <v>0.5</v>
      </c>
      <c r="F42" s="18">
        <f t="shared" si="3"/>
        <v>7.8094494338149163E-4</v>
      </c>
      <c r="G42" s="18">
        <f t="shared" si="0"/>
        <v>7.8064012490241998E-4</v>
      </c>
      <c r="H42" s="13">
        <f t="shared" si="6"/>
        <v>98852.182986956599</v>
      </c>
      <c r="I42" s="13">
        <f t="shared" si="4"/>
        <v>77.16798047381468</v>
      </c>
      <c r="J42" s="13">
        <f t="shared" si="1"/>
        <v>98813.598996719695</v>
      </c>
      <c r="K42" s="13">
        <f t="shared" si="2"/>
        <v>4816526.0300741764</v>
      </c>
      <c r="L42" s="20">
        <f t="shared" si="5"/>
        <v>48.724528731041886</v>
      </c>
    </row>
    <row r="43" spans="1:12" x14ac:dyDescent="0.2">
      <c r="A43" s="16">
        <v>34</v>
      </c>
      <c r="B43" s="8">
        <v>0</v>
      </c>
      <c r="C43" s="8">
        <v>1433</v>
      </c>
      <c r="D43" s="8">
        <v>1330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98775.01500648279</v>
      </c>
      <c r="I43" s="13">
        <f t="shared" si="4"/>
        <v>0</v>
      </c>
      <c r="J43" s="13">
        <f t="shared" si="1"/>
        <v>98775.01500648279</v>
      </c>
      <c r="K43" s="13">
        <f t="shared" si="2"/>
        <v>4717712.431077457</v>
      </c>
      <c r="L43" s="20">
        <f t="shared" si="5"/>
        <v>47.762204144113007</v>
      </c>
    </row>
    <row r="44" spans="1:12" x14ac:dyDescent="0.2">
      <c r="A44" s="16">
        <v>35</v>
      </c>
      <c r="B44" s="8">
        <v>0</v>
      </c>
      <c r="C44" s="8">
        <v>1480</v>
      </c>
      <c r="D44" s="8">
        <v>1449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98775.01500648279</v>
      </c>
      <c r="I44" s="13">
        <f t="shared" si="4"/>
        <v>0</v>
      </c>
      <c r="J44" s="13">
        <f t="shared" si="1"/>
        <v>98775.01500648279</v>
      </c>
      <c r="K44" s="13">
        <f t="shared" si="2"/>
        <v>4618937.4160709744</v>
      </c>
      <c r="L44" s="20">
        <f t="shared" si="5"/>
        <v>46.762204144113014</v>
      </c>
    </row>
    <row r="45" spans="1:12" x14ac:dyDescent="0.2">
      <c r="A45" s="16">
        <v>36</v>
      </c>
      <c r="B45" s="8">
        <v>0</v>
      </c>
      <c r="C45" s="8">
        <v>1629</v>
      </c>
      <c r="D45" s="8">
        <v>1468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98775.01500648279</v>
      </c>
      <c r="I45" s="13">
        <f t="shared" si="4"/>
        <v>0</v>
      </c>
      <c r="J45" s="13">
        <f t="shared" si="1"/>
        <v>98775.01500648279</v>
      </c>
      <c r="K45" s="13">
        <f t="shared" si="2"/>
        <v>4520162.4010644918</v>
      </c>
      <c r="L45" s="20">
        <f t="shared" si="5"/>
        <v>45.762204144113014</v>
      </c>
    </row>
    <row r="46" spans="1:12" x14ac:dyDescent="0.2">
      <c r="A46" s="16">
        <v>37</v>
      </c>
      <c r="B46" s="8">
        <v>0</v>
      </c>
      <c r="C46" s="8">
        <v>1540</v>
      </c>
      <c r="D46" s="8">
        <v>1641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98775.01500648279</v>
      </c>
      <c r="I46" s="13">
        <f t="shared" si="4"/>
        <v>0</v>
      </c>
      <c r="J46" s="13">
        <f t="shared" si="1"/>
        <v>98775.01500648279</v>
      </c>
      <c r="K46" s="13">
        <f t="shared" si="2"/>
        <v>4421387.3860580092</v>
      </c>
      <c r="L46" s="20">
        <f t="shared" si="5"/>
        <v>44.762204144113014</v>
      </c>
    </row>
    <row r="47" spans="1:12" x14ac:dyDescent="0.2">
      <c r="A47" s="16">
        <v>38</v>
      </c>
      <c r="B47" s="8">
        <v>1</v>
      </c>
      <c r="C47" s="8">
        <v>1531</v>
      </c>
      <c r="D47" s="8">
        <v>1548</v>
      </c>
      <c r="E47" s="17">
        <v>0.5</v>
      </c>
      <c r="F47" s="18">
        <f t="shared" si="3"/>
        <v>6.4956154595647935E-4</v>
      </c>
      <c r="G47" s="18">
        <f t="shared" si="0"/>
        <v>6.4935064935064935E-4</v>
      </c>
      <c r="H47" s="13">
        <f t="shared" si="6"/>
        <v>98775.01500648279</v>
      </c>
      <c r="I47" s="13">
        <f t="shared" si="4"/>
        <v>64.139620134079735</v>
      </c>
      <c r="J47" s="13">
        <f t="shared" si="1"/>
        <v>98742.945196415749</v>
      </c>
      <c r="K47" s="13">
        <f t="shared" si="2"/>
        <v>4322612.3710515266</v>
      </c>
      <c r="L47" s="20">
        <f t="shared" si="5"/>
        <v>43.762204144113021</v>
      </c>
    </row>
    <row r="48" spans="1:12" x14ac:dyDescent="0.2">
      <c r="A48" s="16">
        <v>39</v>
      </c>
      <c r="B48" s="8">
        <v>1</v>
      </c>
      <c r="C48" s="8">
        <v>1434</v>
      </c>
      <c r="D48" s="8">
        <v>1508</v>
      </c>
      <c r="E48" s="17">
        <v>0.5</v>
      </c>
      <c r="F48" s="18">
        <f t="shared" si="3"/>
        <v>6.7980965329707678E-4</v>
      </c>
      <c r="G48" s="18">
        <f t="shared" si="0"/>
        <v>6.7957866123003732E-4</v>
      </c>
      <c r="H48" s="13">
        <f t="shared" si="6"/>
        <v>98710.875386348707</v>
      </c>
      <c r="I48" s="13">
        <f t="shared" si="4"/>
        <v>67.081804543899892</v>
      </c>
      <c r="J48" s="13">
        <f t="shared" si="1"/>
        <v>98677.334484076768</v>
      </c>
      <c r="K48" s="13">
        <f t="shared" si="2"/>
        <v>4223869.4258551113</v>
      </c>
      <c r="L48" s="20">
        <f t="shared" si="5"/>
        <v>42.7903147380988</v>
      </c>
    </row>
    <row r="49" spans="1:12" x14ac:dyDescent="0.2">
      <c r="A49" s="16">
        <v>40</v>
      </c>
      <c r="B49" s="8">
        <v>2</v>
      </c>
      <c r="C49" s="8">
        <v>1304</v>
      </c>
      <c r="D49" s="8">
        <v>1442</v>
      </c>
      <c r="E49" s="17">
        <v>0.5</v>
      </c>
      <c r="F49" s="18">
        <f t="shared" si="3"/>
        <v>1.4566642388929353E-3</v>
      </c>
      <c r="G49" s="18">
        <f t="shared" si="0"/>
        <v>1.455604075691412E-3</v>
      </c>
      <c r="H49" s="13">
        <f t="shared" si="6"/>
        <v>98643.793581804814</v>
      </c>
      <c r="I49" s="13">
        <f t="shared" si="4"/>
        <v>143.58630797933745</v>
      </c>
      <c r="J49" s="13">
        <f t="shared" si="1"/>
        <v>98572.000427815146</v>
      </c>
      <c r="K49" s="13">
        <f t="shared" si="2"/>
        <v>4125192.0913710347</v>
      </c>
      <c r="L49" s="20">
        <f t="shared" si="5"/>
        <v>41.819073877669084</v>
      </c>
    </row>
    <row r="50" spans="1:12" x14ac:dyDescent="0.2">
      <c r="A50" s="16">
        <v>41</v>
      </c>
      <c r="B50" s="8">
        <v>0</v>
      </c>
      <c r="C50" s="8">
        <v>1318</v>
      </c>
      <c r="D50" s="8">
        <v>1290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98500.207273825479</v>
      </c>
      <c r="I50" s="13">
        <f t="shared" si="4"/>
        <v>0</v>
      </c>
      <c r="J50" s="13">
        <f t="shared" si="1"/>
        <v>98500.207273825479</v>
      </c>
      <c r="K50" s="13">
        <f t="shared" si="2"/>
        <v>4026620.0909432196</v>
      </c>
      <c r="L50" s="20">
        <f t="shared" si="5"/>
        <v>40.879305763788132</v>
      </c>
    </row>
    <row r="51" spans="1:12" x14ac:dyDescent="0.2">
      <c r="A51" s="16">
        <v>42</v>
      </c>
      <c r="B51" s="8">
        <v>3</v>
      </c>
      <c r="C51" s="8">
        <v>1253</v>
      </c>
      <c r="D51" s="8">
        <v>1321</v>
      </c>
      <c r="E51" s="17">
        <v>0.5</v>
      </c>
      <c r="F51" s="18">
        <f t="shared" si="3"/>
        <v>2.331002331002331E-3</v>
      </c>
      <c r="G51" s="18">
        <f t="shared" si="0"/>
        <v>2.3282887077997671E-3</v>
      </c>
      <c r="H51" s="13">
        <f t="shared" si="6"/>
        <v>98500.207273825479</v>
      </c>
      <c r="I51" s="13">
        <f t="shared" si="4"/>
        <v>229.33692031158435</v>
      </c>
      <c r="J51" s="13">
        <f t="shared" si="1"/>
        <v>98385.538813669686</v>
      </c>
      <c r="K51" s="13">
        <f t="shared" si="2"/>
        <v>3928119.8836693941</v>
      </c>
      <c r="L51" s="20">
        <f t="shared" si="5"/>
        <v>39.879305763788132</v>
      </c>
    </row>
    <row r="52" spans="1:12" x14ac:dyDescent="0.2">
      <c r="A52" s="16">
        <v>43</v>
      </c>
      <c r="B52" s="8">
        <v>0</v>
      </c>
      <c r="C52" s="8">
        <v>1236</v>
      </c>
      <c r="D52" s="8">
        <v>1245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98270.870353513892</v>
      </c>
      <c r="I52" s="13">
        <f t="shared" si="4"/>
        <v>0</v>
      </c>
      <c r="J52" s="13">
        <f t="shared" si="1"/>
        <v>98270.870353513892</v>
      </c>
      <c r="K52" s="13">
        <f t="shared" si="2"/>
        <v>3829734.3448557244</v>
      </c>
      <c r="L52" s="20">
        <f t="shared" si="5"/>
        <v>38.971206127297556</v>
      </c>
    </row>
    <row r="53" spans="1:12" x14ac:dyDescent="0.2">
      <c r="A53" s="16">
        <v>44</v>
      </c>
      <c r="B53" s="8">
        <v>2</v>
      </c>
      <c r="C53" s="8">
        <v>1106</v>
      </c>
      <c r="D53" s="8">
        <v>1226</v>
      </c>
      <c r="E53" s="17">
        <v>0.5</v>
      </c>
      <c r="F53" s="18">
        <f t="shared" si="3"/>
        <v>1.7152658662092624E-3</v>
      </c>
      <c r="G53" s="18">
        <f t="shared" si="0"/>
        <v>1.7137960582690659E-3</v>
      </c>
      <c r="H53" s="13">
        <f t="shared" si="6"/>
        <v>98270.870353513892</v>
      </c>
      <c r="I53" s="13">
        <f t="shared" si="4"/>
        <v>168.4162302545225</v>
      </c>
      <c r="J53" s="13">
        <f t="shared" si="1"/>
        <v>98186.662238386634</v>
      </c>
      <c r="K53" s="13">
        <f t="shared" si="2"/>
        <v>3731463.4745022105</v>
      </c>
      <c r="L53" s="20">
        <f t="shared" si="5"/>
        <v>37.971206127297556</v>
      </c>
    </row>
    <row r="54" spans="1:12" x14ac:dyDescent="0.2">
      <c r="A54" s="16">
        <v>45</v>
      </c>
      <c r="B54" s="8">
        <v>0</v>
      </c>
      <c r="C54" s="8">
        <v>1078</v>
      </c>
      <c r="D54" s="8">
        <v>1105</v>
      </c>
      <c r="E54" s="17">
        <v>0.5</v>
      </c>
      <c r="F54" s="18">
        <f t="shared" si="3"/>
        <v>0</v>
      </c>
      <c r="G54" s="18">
        <f t="shared" si="0"/>
        <v>0</v>
      </c>
      <c r="H54" s="13">
        <f t="shared" si="6"/>
        <v>98102.454123259377</v>
      </c>
      <c r="I54" s="13">
        <f t="shared" si="4"/>
        <v>0</v>
      </c>
      <c r="J54" s="13">
        <f t="shared" si="1"/>
        <v>98102.454123259377</v>
      </c>
      <c r="K54" s="13">
        <f t="shared" si="2"/>
        <v>3633276.812263824</v>
      </c>
      <c r="L54" s="20">
        <f t="shared" si="5"/>
        <v>37.035534378159866</v>
      </c>
    </row>
    <row r="55" spans="1:12" x14ac:dyDescent="0.2">
      <c r="A55" s="16">
        <v>46</v>
      </c>
      <c r="B55" s="8">
        <v>1</v>
      </c>
      <c r="C55" s="8">
        <v>1081</v>
      </c>
      <c r="D55" s="8">
        <v>1058</v>
      </c>
      <c r="E55" s="17">
        <v>0.5</v>
      </c>
      <c r="F55" s="18">
        <f t="shared" si="3"/>
        <v>9.3501636278634881E-4</v>
      </c>
      <c r="G55" s="18">
        <f t="shared" si="0"/>
        <v>9.3457943925233649E-4</v>
      </c>
      <c r="H55" s="13">
        <f t="shared" si="6"/>
        <v>98102.454123259377</v>
      </c>
      <c r="I55" s="13">
        <f t="shared" si="4"/>
        <v>91.684536563793813</v>
      </c>
      <c r="J55" s="13">
        <f t="shared" si="1"/>
        <v>98056.611854977469</v>
      </c>
      <c r="K55" s="13">
        <f t="shared" si="2"/>
        <v>3535174.3581405645</v>
      </c>
      <c r="L55" s="20">
        <f t="shared" si="5"/>
        <v>36.035534378159866</v>
      </c>
    </row>
    <row r="56" spans="1:12" x14ac:dyDescent="0.2">
      <c r="A56" s="16">
        <v>47</v>
      </c>
      <c r="B56" s="8">
        <v>0</v>
      </c>
      <c r="C56" s="8">
        <v>1040</v>
      </c>
      <c r="D56" s="8">
        <v>1086</v>
      </c>
      <c r="E56" s="17">
        <v>0.5</v>
      </c>
      <c r="F56" s="18">
        <f t="shared" si="3"/>
        <v>0</v>
      </c>
      <c r="G56" s="18">
        <f t="shared" si="0"/>
        <v>0</v>
      </c>
      <c r="H56" s="13">
        <f t="shared" si="6"/>
        <v>98010.769586695576</v>
      </c>
      <c r="I56" s="13">
        <f t="shared" si="4"/>
        <v>0</v>
      </c>
      <c r="J56" s="13">
        <f t="shared" si="1"/>
        <v>98010.769586695576</v>
      </c>
      <c r="K56" s="13">
        <f t="shared" si="2"/>
        <v>3437117.7462855871</v>
      </c>
      <c r="L56" s="20">
        <f t="shared" si="5"/>
        <v>35.068776225099214</v>
      </c>
    </row>
    <row r="57" spans="1:12" x14ac:dyDescent="0.2">
      <c r="A57" s="16">
        <v>48</v>
      </c>
      <c r="B57" s="8">
        <v>2</v>
      </c>
      <c r="C57" s="8">
        <v>1002</v>
      </c>
      <c r="D57" s="8">
        <v>1022</v>
      </c>
      <c r="E57" s="17">
        <v>0.5</v>
      </c>
      <c r="F57" s="18">
        <f t="shared" si="3"/>
        <v>1.976284584980237E-3</v>
      </c>
      <c r="G57" s="18">
        <f t="shared" si="0"/>
        <v>1.9743336623889436E-3</v>
      </c>
      <c r="H57" s="13">
        <f t="shared" si="6"/>
        <v>98010.769586695576</v>
      </c>
      <c r="I57" s="13">
        <f t="shared" si="4"/>
        <v>193.50596167165958</v>
      </c>
      <c r="J57" s="13">
        <f t="shared" si="1"/>
        <v>97914.016605859739</v>
      </c>
      <c r="K57" s="13">
        <f t="shared" si="2"/>
        <v>3339106.9766988917</v>
      </c>
      <c r="L57" s="20">
        <f t="shared" si="5"/>
        <v>34.068776225099221</v>
      </c>
    </row>
    <row r="58" spans="1:12" x14ac:dyDescent="0.2">
      <c r="A58" s="16">
        <v>49</v>
      </c>
      <c r="B58" s="8">
        <v>0</v>
      </c>
      <c r="C58" s="8">
        <v>897</v>
      </c>
      <c r="D58" s="8">
        <v>1012</v>
      </c>
      <c r="E58" s="17">
        <v>0.5</v>
      </c>
      <c r="F58" s="18">
        <f t="shared" si="3"/>
        <v>0</v>
      </c>
      <c r="G58" s="18">
        <f t="shared" si="0"/>
        <v>0</v>
      </c>
      <c r="H58" s="13">
        <f t="shared" si="6"/>
        <v>97817.263625023916</v>
      </c>
      <c r="I58" s="13">
        <f t="shared" si="4"/>
        <v>0</v>
      </c>
      <c r="J58" s="13">
        <f t="shared" si="1"/>
        <v>97817.263625023916</v>
      </c>
      <c r="K58" s="13">
        <f t="shared" si="2"/>
        <v>3241192.9600930321</v>
      </c>
      <c r="L58" s="20">
        <f t="shared" si="5"/>
        <v>33.135183299728496</v>
      </c>
    </row>
    <row r="59" spans="1:12" x14ac:dyDescent="0.2">
      <c r="A59" s="16">
        <v>50</v>
      </c>
      <c r="B59" s="8">
        <v>1</v>
      </c>
      <c r="C59" s="8">
        <v>839</v>
      </c>
      <c r="D59" s="8">
        <v>890</v>
      </c>
      <c r="E59" s="17">
        <v>0.5</v>
      </c>
      <c r="F59" s="18">
        <f t="shared" si="3"/>
        <v>1.1567379988432619E-3</v>
      </c>
      <c r="G59" s="18">
        <f t="shared" si="0"/>
        <v>1.1560693641618496E-3</v>
      </c>
      <c r="H59" s="13">
        <f t="shared" si="6"/>
        <v>97817.263625023916</v>
      </c>
      <c r="I59" s="13">
        <f t="shared" si="4"/>
        <v>113.08354176303341</v>
      </c>
      <c r="J59" s="13">
        <f t="shared" si="1"/>
        <v>97760.721854142408</v>
      </c>
      <c r="K59" s="13">
        <f t="shared" si="2"/>
        <v>3143375.6964680082</v>
      </c>
      <c r="L59" s="20">
        <f t="shared" si="5"/>
        <v>32.135183299728496</v>
      </c>
    </row>
    <row r="60" spans="1:12" x14ac:dyDescent="0.2">
      <c r="A60" s="16">
        <v>51</v>
      </c>
      <c r="B60" s="8">
        <v>1</v>
      </c>
      <c r="C60" s="8">
        <v>835</v>
      </c>
      <c r="D60" s="8">
        <v>836</v>
      </c>
      <c r="E60" s="17">
        <v>0.5</v>
      </c>
      <c r="F60" s="18">
        <f t="shared" si="3"/>
        <v>1.1968880909634949E-3</v>
      </c>
      <c r="G60" s="18">
        <f t="shared" si="0"/>
        <v>1.1961722488038277E-3</v>
      </c>
      <c r="H60" s="13">
        <f t="shared" si="6"/>
        <v>97704.180083260886</v>
      </c>
      <c r="I60" s="13">
        <f t="shared" si="4"/>
        <v>116.87102880772832</v>
      </c>
      <c r="J60" s="13">
        <f t="shared" si="1"/>
        <v>97645.74456885703</v>
      </c>
      <c r="K60" s="13">
        <f t="shared" si="2"/>
        <v>3045614.9746138658</v>
      </c>
      <c r="L60" s="20">
        <f t="shared" si="5"/>
        <v>31.171798095214292</v>
      </c>
    </row>
    <row r="61" spans="1:12" x14ac:dyDescent="0.2">
      <c r="A61" s="16">
        <v>52</v>
      </c>
      <c r="B61" s="8">
        <v>1</v>
      </c>
      <c r="C61" s="8">
        <v>835</v>
      </c>
      <c r="D61" s="8">
        <v>828</v>
      </c>
      <c r="E61" s="17">
        <v>0.5</v>
      </c>
      <c r="F61" s="18">
        <f t="shared" si="3"/>
        <v>1.2026458208057728E-3</v>
      </c>
      <c r="G61" s="18">
        <f t="shared" si="0"/>
        <v>1.201923076923077E-3</v>
      </c>
      <c r="H61" s="13">
        <f t="shared" si="6"/>
        <v>97587.309054453159</v>
      </c>
      <c r="I61" s="13">
        <f t="shared" si="4"/>
        <v>117.29243876737159</v>
      </c>
      <c r="J61" s="13">
        <f t="shared" si="1"/>
        <v>97528.662835069481</v>
      </c>
      <c r="K61" s="13">
        <f t="shared" si="2"/>
        <v>2947969.2300450089</v>
      </c>
      <c r="L61" s="20">
        <f t="shared" si="5"/>
        <v>30.208530787543889</v>
      </c>
    </row>
    <row r="62" spans="1:12" x14ac:dyDescent="0.2">
      <c r="A62" s="16">
        <v>53</v>
      </c>
      <c r="B62" s="8">
        <v>1</v>
      </c>
      <c r="C62" s="8">
        <v>745</v>
      </c>
      <c r="D62" s="8">
        <v>832</v>
      </c>
      <c r="E62" s="17">
        <v>0.5</v>
      </c>
      <c r="F62" s="18">
        <f t="shared" si="3"/>
        <v>1.2682308180088776E-3</v>
      </c>
      <c r="G62" s="18">
        <f t="shared" si="0"/>
        <v>1.2674271229404311E-3</v>
      </c>
      <c r="H62" s="13">
        <f t="shared" si="6"/>
        <v>97470.016615685789</v>
      </c>
      <c r="I62" s="13">
        <f t="shared" si="4"/>
        <v>123.53614273217465</v>
      </c>
      <c r="J62" s="13">
        <f t="shared" si="1"/>
        <v>97408.248544319693</v>
      </c>
      <c r="K62" s="13">
        <f t="shared" si="2"/>
        <v>2850440.5672099395</v>
      </c>
      <c r="L62" s="20">
        <f t="shared" si="5"/>
        <v>29.244281125435037</v>
      </c>
    </row>
    <row r="63" spans="1:12" x14ac:dyDescent="0.2">
      <c r="A63" s="16">
        <v>54</v>
      </c>
      <c r="B63" s="8">
        <v>0</v>
      </c>
      <c r="C63" s="8">
        <v>708</v>
      </c>
      <c r="D63" s="8">
        <v>748</v>
      </c>
      <c r="E63" s="17">
        <v>0.5</v>
      </c>
      <c r="F63" s="18">
        <f t="shared" si="3"/>
        <v>0</v>
      </c>
      <c r="G63" s="18">
        <f t="shared" si="0"/>
        <v>0</v>
      </c>
      <c r="H63" s="13">
        <f t="shared" si="6"/>
        <v>97346.480472953612</v>
      </c>
      <c r="I63" s="13">
        <f t="shared" si="4"/>
        <v>0</v>
      </c>
      <c r="J63" s="13">
        <f t="shared" si="1"/>
        <v>97346.480472953612</v>
      </c>
      <c r="K63" s="13">
        <f t="shared" si="2"/>
        <v>2753032.3186656199</v>
      </c>
      <c r="L63" s="20">
        <f t="shared" si="5"/>
        <v>28.280758639553614</v>
      </c>
    </row>
    <row r="64" spans="1:12" x14ac:dyDescent="0.2">
      <c r="A64" s="16">
        <v>55</v>
      </c>
      <c r="B64" s="8">
        <v>0</v>
      </c>
      <c r="C64" s="8">
        <v>645</v>
      </c>
      <c r="D64" s="8">
        <v>698</v>
      </c>
      <c r="E64" s="17">
        <v>0.5</v>
      </c>
      <c r="F64" s="18">
        <f t="shared" si="3"/>
        <v>0</v>
      </c>
      <c r="G64" s="18">
        <f t="shared" si="0"/>
        <v>0</v>
      </c>
      <c r="H64" s="13">
        <f t="shared" si="6"/>
        <v>97346.480472953612</v>
      </c>
      <c r="I64" s="13">
        <f t="shared" si="4"/>
        <v>0</v>
      </c>
      <c r="J64" s="13">
        <f t="shared" si="1"/>
        <v>97346.480472953612</v>
      </c>
      <c r="K64" s="13">
        <f t="shared" si="2"/>
        <v>2655685.8381926664</v>
      </c>
      <c r="L64" s="20">
        <f t="shared" si="5"/>
        <v>27.280758639553614</v>
      </c>
    </row>
    <row r="65" spans="1:12" x14ac:dyDescent="0.2">
      <c r="A65" s="16">
        <v>56</v>
      </c>
      <c r="B65" s="8">
        <v>2</v>
      </c>
      <c r="C65" s="8">
        <v>671</v>
      </c>
      <c r="D65" s="8">
        <v>641</v>
      </c>
      <c r="E65" s="17">
        <v>0.5</v>
      </c>
      <c r="F65" s="18">
        <f t="shared" si="3"/>
        <v>3.0487804878048782E-3</v>
      </c>
      <c r="G65" s="18">
        <f t="shared" si="0"/>
        <v>3.0441400304414006E-3</v>
      </c>
      <c r="H65" s="13">
        <f t="shared" si="6"/>
        <v>97346.480472953612</v>
      </c>
      <c r="I65" s="13">
        <f t="shared" si="4"/>
        <v>296.33631803030022</v>
      </c>
      <c r="J65" s="13">
        <f t="shared" si="1"/>
        <v>97198.31231393847</v>
      </c>
      <c r="K65" s="13">
        <f t="shared" si="2"/>
        <v>2558339.3577197129</v>
      </c>
      <c r="L65" s="20">
        <f t="shared" si="5"/>
        <v>26.280758639553614</v>
      </c>
    </row>
    <row r="66" spans="1:12" x14ac:dyDescent="0.2">
      <c r="A66" s="16">
        <v>57</v>
      </c>
      <c r="B66" s="8">
        <v>2</v>
      </c>
      <c r="C66" s="8">
        <v>657</v>
      </c>
      <c r="D66" s="8">
        <v>663</v>
      </c>
      <c r="E66" s="17">
        <v>0.5</v>
      </c>
      <c r="F66" s="18">
        <f t="shared" si="3"/>
        <v>3.0303030303030303E-3</v>
      </c>
      <c r="G66" s="18">
        <f t="shared" si="0"/>
        <v>3.0257186081694403E-3</v>
      </c>
      <c r="H66" s="13">
        <f t="shared" si="6"/>
        <v>97050.144154923313</v>
      </c>
      <c r="I66" s="13">
        <f t="shared" si="4"/>
        <v>293.64642709507814</v>
      </c>
      <c r="J66" s="13">
        <f t="shared" si="1"/>
        <v>96903.320941375772</v>
      </c>
      <c r="K66" s="13">
        <f t="shared" si="2"/>
        <v>2461141.0454057744</v>
      </c>
      <c r="L66" s="20">
        <f t="shared" si="5"/>
        <v>25.359478513262175</v>
      </c>
    </row>
    <row r="67" spans="1:12" x14ac:dyDescent="0.2">
      <c r="A67" s="16">
        <v>58</v>
      </c>
      <c r="B67" s="8">
        <v>3</v>
      </c>
      <c r="C67" s="8">
        <v>565</v>
      </c>
      <c r="D67" s="8">
        <v>656</v>
      </c>
      <c r="E67" s="17">
        <v>0.5</v>
      </c>
      <c r="F67" s="18">
        <f t="shared" si="3"/>
        <v>4.9140049140049139E-3</v>
      </c>
      <c r="G67" s="18">
        <f t="shared" si="0"/>
        <v>4.9019607843137254E-3</v>
      </c>
      <c r="H67" s="13">
        <f t="shared" si="6"/>
        <v>96756.497727828231</v>
      </c>
      <c r="I67" s="13">
        <f t="shared" si="4"/>
        <v>474.29655748935409</v>
      </c>
      <c r="J67" s="13">
        <f t="shared" si="1"/>
        <v>96519.349449083544</v>
      </c>
      <c r="K67" s="13">
        <f t="shared" si="2"/>
        <v>2364237.7244643988</v>
      </c>
      <c r="L67" s="20">
        <f t="shared" si="5"/>
        <v>24.434924578552806</v>
      </c>
    </row>
    <row r="68" spans="1:12" x14ac:dyDescent="0.2">
      <c r="A68" s="16">
        <v>59</v>
      </c>
      <c r="B68" s="8">
        <v>3</v>
      </c>
      <c r="C68" s="8">
        <v>535</v>
      </c>
      <c r="D68" s="8">
        <v>559</v>
      </c>
      <c r="E68" s="17">
        <v>0.5</v>
      </c>
      <c r="F68" s="18">
        <f t="shared" si="3"/>
        <v>5.4844606946983544E-3</v>
      </c>
      <c r="G68" s="18">
        <f t="shared" si="0"/>
        <v>5.4694621695533267E-3</v>
      </c>
      <c r="H68" s="13">
        <f t="shared" si="6"/>
        <v>96282.201170338871</v>
      </c>
      <c r="I68" s="13">
        <f t="shared" si="4"/>
        <v>526.61185690249147</v>
      </c>
      <c r="J68" s="13">
        <f t="shared" si="1"/>
        <v>96018.895241887614</v>
      </c>
      <c r="K68" s="13">
        <f t="shared" si="2"/>
        <v>2267718.3750153151</v>
      </c>
      <c r="L68" s="20">
        <f t="shared" si="5"/>
        <v>23.552830610959472</v>
      </c>
    </row>
    <row r="69" spans="1:12" x14ac:dyDescent="0.2">
      <c r="A69" s="16">
        <v>60</v>
      </c>
      <c r="B69" s="8">
        <v>3</v>
      </c>
      <c r="C69" s="8">
        <v>532</v>
      </c>
      <c r="D69" s="8">
        <v>529</v>
      </c>
      <c r="E69" s="17">
        <v>0.5</v>
      </c>
      <c r="F69" s="18">
        <f t="shared" si="3"/>
        <v>5.6550424128180964E-3</v>
      </c>
      <c r="G69" s="18">
        <f t="shared" si="0"/>
        <v>5.6390977443609028E-3</v>
      </c>
      <c r="H69" s="13">
        <f t="shared" si="6"/>
        <v>95755.589313436372</v>
      </c>
      <c r="I69" s="13">
        <f t="shared" si="4"/>
        <v>539.97512770734807</v>
      </c>
      <c r="J69" s="13">
        <f t="shared" si="1"/>
        <v>95485.601749582696</v>
      </c>
      <c r="K69" s="13">
        <f t="shared" si="2"/>
        <v>2171699.4797734274</v>
      </c>
      <c r="L69" s="20">
        <f t="shared" si="5"/>
        <v>22.679610614319468</v>
      </c>
    </row>
    <row r="70" spans="1:12" x14ac:dyDescent="0.2">
      <c r="A70" s="16">
        <v>61</v>
      </c>
      <c r="B70" s="8">
        <v>4</v>
      </c>
      <c r="C70" s="8">
        <v>477</v>
      </c>
      <c r="D70" s="8">
        <v>534</v>
      </c>
      <c r="E70" s="17">
        <v>0.5</v>
      </c>
      <c r="F70" s="18">
        <f t="shared" si="3"/>
        <v>7.91295746785361E-3</v>
      </c>
      <c r="G70" s="18">
        <f t="shared" si="0"/>
        <v>7.8817733990147777E-3</v>
      </c>
      <c r="H70" s="13">
        <f t="shared" si="6"/>
        <v>95215.61418572902</v>
      </c>
      <c r="I70" s="13">
        <f t="shared" si="4"/>
        <v>750.46789505993308</v>
      </c>
      <c r="J70" s="13">
        <f t="shared" si="1"/>
        <v>94840.380238199054</v>
      </c>
      <c r="K70" s="13">
        <f t="shared" si="2"/>
        <v>2076213.8780238444</v>
      </c>
      <c r="L70" s="20">
        <f t="shared" si="5"/>
        <v>21.805392905137914</v>
      </c>
    </row>
    <row r="71" spans="1:12" x14ac:dyDescent="0.2">
      <c r="A71" s="16">
        <v>62</v>
      </c>
      <c r="B71" s="8">
        <v>6</v>
      </c>
      <c r="C71" s="8">
        <v>440</v>
      </c>
      <c r="D71" s="8">
        <v>475</v>
      </c>
      <c r="E71" s="17">
        <v>0.5</v>
      </c>
      <c r="F71" s="18">
        <f t="shared" si="3"/>
        <v>1.3114754098360656E-2</v>
      </c>
      <c r="G71" s="18">
        <f t="shared" si="0"/>
        <v>1.3029315960912053E-2</v>
      </c>
      <c r="H71" s="13">
        <f t="shared" si="6"/>
        <v>94465.146290669087</v>
      </c>
      <c r="I71" s="13">
        <f t="shared" si="4"/>
        <v>1230.8162383149067</v>
      </c>
      <c r="J71" s="13">
        <f t="shared" si="1"/>
        <v>93849.738171511635</v>
      </c>
      <c r="K71" s="13">
        <f t="shared" si="2"/>
        <v>1981373.4977856453</v>
      </c>
      <c r="L71" s="20">
        <f t="shared" si="5"/>
        <v>20.974651240034738</v>
      </c>
    </row>
    <row r="72" spans="1:12" x14ac:dyDescent="0.2">
      <c r="A72" s="16">
        <v>63</v>
      </c>
      <c r="B72" s="8">
        <v>4</v>
      </c>
      <c r="C72" s="8">
        <v>488</v>
      </c>
      <c r="D72" s="8">
        <v>430</v>
      </c>
      <c r="E72" s="17">
        <v>0.5</v>
      </c>
      <c r="F72" s="18">
        <f t="shared" si="3"/>
        <v>8.7145969498910684E-3</v>
      </c>
      <c r="G72" s="18">
        <f t="shared" si="0"/>
        <v>8.6767895878524948E-3</v>
      </c>
      <c r="H72" s="13">
        <f t="shared" si="6"/>
        <v>93234.330052354184</v>
      </c>
      <c r="I72" s="13">
        <f t="shared" si="4"/>
        <v>808.97466422866978</v>
      </c>
      <c r="J72" s="13">
        <f t="shared" si="1"/>
        <v>92829.84272023986</v>
      </c>
      <c r="K72" s="13">
        <f t="shared" si="2"/>
        <v>1887523.7596141337</v>
      </c>
      <c r="L72" s="20">
        <f t="shared" si="5"/>
        <v>20.244943665645756</v>
      </c>
    </row>
    <row r="73" spans="1:12" x14ac:dyDescent="0.2">
      <c r="A73" s="16">
        <v>64</v>
      </c>
      <c r="B73" s="8">
        <v>0</v>
      </c>
      <c r="C73" s="8">
        <v>420</v>
      </c>
      <c r="D73" s="8">
        <v>493</v>
      </c>
      <c r="E73" s="17">
        <v>0.5</v>
      </c>
      <c r="F73" s="18">
        <f t="shared" si="3"/>
        <v>0</v>
      </c>
      <c r="G73" s="18">
        <f t="shared" ref="G73:G103" si="7">F73/((1+(1-E73)*F73))</f>
        <v>0</v>
      </c>
      <c r="H73" s="13">
        <f t="shared" si="6"/>
        <v>92425.355388125521</v>
      </c>
      <c r="I73" s="13">
        <f t="shared" si="4"/>
        <v>0</v>
      </c>
      <c r="J73" s="13">
        <f t="shared" ref="J73:J103" si="8">H74+I73*E73</f>
        <v>92425.355388125521</v>
      </c>
      <c r="K73" s="13">
        <f t="shared" ref="K73:K97" si="9">K74+J73</f>
        <v>1794693.9168938939</v>
      </c>
      <c r="L73" s="20">
        <f t="shared" si="5"/>
        <v>19.417765929677667</v>
      </c>
    </row>
    <row r="74" spans="1:12" x14ac:dyDescent="0.2">
      <c r="A74" s="16">
        <v>65</v>
      </c>
      <c r="B74" s="8">
        <v>5</v>
      </c>
      <c r="C74" s="8">
        <v>411</v>
      </c>
      <c r="D74" s="8">
        <v>414</v>
      </c>
      <c r="E74" s="17">
        <v>0.5</v>
      </c>
      <c r="F74" s="18">
        <f t="shared" ref="F74:F104" si="10">B74/((C74+D74)/2)</f>
        <v>1.2121212121212121E-2</v>
      </c>
      <c r="G74" s="18">
        <f t="shared" si="7"/>
        <v>1.2048192771084336E-2</v>
      </c>
      <c r="H74" s="13">
        <f t="shared" si="6"/>
        <v>92425.355388125521</v>
      </c>
      <c r="I74" s="13">
        <f t="shared" ref="I74:I104" si="11">H74*G74</f>
        <v>1113.5584986521146</v>
      </c>
      <c r="J74" s="13">
        <f t="shared" si="8"/>
        <v>91868.576138799472</v>
      </c>
      <c r="K74" s="13">
        <f t="shared" si="9"/>
        <v>1702268.5615057684</v>
      </c>
      <c r="L74" s="20">
        <f t="shared" ref="L74:L104" si="12">K74/H74</f>
        <v>18.417765929677667</v>
      </c>
    </row>
    <row r="75" spans="1:12" x14ac:dyDescent="0.2">
      <c r="A75" s="16">
        <v>66</v>
      </c>
      <c r="B75" s="8">
        <v>4</v>
      </c>
      <c r="C75" s="8">
        <v>337</v>
      </c>
      <c r="D75" s="8">
        <v>415</v>
      </c>
      <c r="E75" s="17">
        <v>0.5</v>
      </c>
      <c r="F75" s="18">
        <f t="shared" si="10"/>
        <v>1.0638297872340425E-2</v>
      </c>
      <c r="G75" s="18">
        <f t="shared" si="7"/>
        <v>1.0582010582010583E-2</v>
      </c>
      <c r="H75" s="13">
        <f t="shared" ref="H75:H104" si="13">H74-I74</f>
        <v>91311.796889473408</v>
      </c>
      <c r="I75" s="13">
        <f t="shared" si="11"/>
        <v>966.26240094680861</v>
      </c>
      <c r="J75" s="13">
        <f t="shared" si="8"/>
        <v>90828.665689000001</v>
      </c>
      <c r="K75" s="13">
        <f t="shared" si="9"/>
        <v>1610399.9853669689</v>
      </c>
      <c r="L75" s="20">
        <f t="shared" si="12"/>
        <v>17.636275270283491</v>
      </c>
    </row>
    <row r="76" spans="1:12" x14ac:dyDescent="0.2">
      <c r="A76" s="16">
        <v>67</v>
      </c>
      <c r="B76" s="8">
        <v>4</v>
      </c>
      <c r="C76" s="8">
        <v>364</v>
      </c>
      <c r="D76" s="8">
        <v>333</v>
      </c>
      <c r="E76" s="17">
        <v>0.5</v>
      </c>
      <c r="F76" s="18">
        <f t="shared" si="10"/>
        <v>1.1477761836441894E-2</v>
      </c>
      <c r="G76" s="18">
        <f t="shared" si="7"/>
        <v>1.1412268188302424E-2</v>
      </c>
      <c r="H76" s="13">
        <f t="shared" si="13"/>
        <v>90345.534488526595</v>
      </c>
      <c r="I76" s="13">
        <f t="shared" si="11"/>
        <v>1031.0474691985914</v>
      </c>
      <c r="J76" s="13">
        <f t="shared" si="8"/>
        <v>89830.010753927301</v>
      </c>
      <c r="K76" s="13">
        <f t="shared" si="9"/>
        <v>1519571.319677969</v>
      </c>
      <c r="L76" s="20">
        <f t="shared" si="12"/>
        <v>16.819550941623422</v>
      </c>
    </row>
    <row r="77" spans="1:12" x14ac:dyDescent="0.2">
      <c r="A77" s="16">
        <v>68</v>
      </c>
      <c r="B77" s="8">
        <v>10</v>
      </c>
      <c r="C77" s="8">
        <v>380</v>
      </c>
      <c r="D77" s="8">
        <v>355</v>
      </c>
      <c r="E77" s="17">
        <v>0.5</v>
      </c>
      <c r="F77" s="18">
        <f t="shared" si="10"/>
        <v>2.7210884353741496E-2</v>
      </c>
      <c r="G77" s="18">
        <f t="shared" si="7"/>
        <v>2.6845637583892617E-2</v>
      </c>
      <c r="H77" s="13">
        <f t="shared" si="13"/>
        <v>89314.487019328008</v>
      </c>
      <c r="I77" s="13">
        <f t="shared" si="11"/>
        <v>2397.7043495121611</v>
      </c>
      <c r="J77" s="13">
        <f t="shared" si="8"/>
        <v>88115.63484457192</v>
      </c>
      <c r="K77" s="13">
        <f t="shared" si="9"/>
        <v>1429741.3089240417</v>
      </c>
      <c r="L77" s="20">
        <f t="shared" si="12"/>
        <v>16.007944026086609</v>
      </c>
    </row>
    <row r="78" spans="1:12" x14ac:dyDescent="0.2">
      <c r="A78" s="16">
        <v>69</v>
      </c>
      <c r="B78" s="8">
        <v>5</v>
      </c>
      <c r="C78" s="8">
        <v>330</v>
      </c>
      <c r="D78" s="8">
        <v>380</v>
      </c>
      <c r="E78" s="17">
        <v>0.5</v>
      </c>
      <c r="F78" s="18">
        <f t="shared" si="10"/>
        <v>1.4084507042253521E-2</v>
      </c>
      <c r="G78" s="18">
        <f t="shared" si="7"/>
        <v>1.3986013986013986E-2</v>
      </c>
      <c r="H78" s="13">
        <f t="shared" si="13"/>
        <v>86916.782669815846</v>
      </c>
      <c r="I78" s="13">
        <f t="shared" si="11"/>
        <v>1215.6193380393825</v>
      </c>
      <c r="J78" s="13">
        <f t="shared" si="8"/>
        <v>86308.973000796163</v>
      </c>
      <c r="K78" s="13">
        <f t="shared" si="9"/>
        <v>1341625.6740794699</v>
      </c>
      <c r="L78" s="20">
        <f t="shared" si="12"/>
        <v>15.435749378530378</v>
      </c>
    </row>
    <row r="79" spans="1:12" x14ac:dyDescent="0.2">
      <c r="A79" s="16">
        <v>70</v>
      </c>
      <c r="B79" s="8">
        <v>9</v>
      </c>
      <c r="C79" s="8">
        <v>279</v>
      </c>
      <c r="D79" s="8">
        <v>323</v>
      </c>
      <c r="E79" s="17">
        <v>0.5</v>
      </c>
      <c r="F79" s="18">
        <f t="shared" si="10"/>
        <v>2.9900332225913623E-2</v>
      </c>
      <c r="G79" s="18">
        <f t="shared" si="7"/>
        <v>2.9459901800327336E-2</v>
      </c>
      <c r="H79" s="13">
        <f t="shared" si="13"/>
        <v>85701.163331776464</v>
      </c>
      <c r="I79" s="13">
        <f t="shared" si="11"/>
        <v>2524.7478559279484</v>
      </c>
      <c r="J79" s="13">
        <f t="shared" si="8"/>
        <v>84438.78940381248</v>
      </c>
      <c r="K79" s="13">
        <f t="shared" si="9"/>
        <v>1255316.7010786738</v>
      </c>
      <c r="L79" s="20">
        <f t="shared" si="12"/>
        <v>14.647603979644286</v>
      </c>
    </row>
    <row r="80" spans="1:12" x14ac:dyDescent="0.2">
      <c r="A80" s="16">
        <v>71</v>
      </c>
      <c r="B80" s="8">
        <v>3</v>
      </c>
      <c r="C80" s="8">
        <v>231</v>
      </c>
      <c r="D80" s="8">
        <v>280</v>
      </c>
      <c r="E80" s="17">
        <v>0.5</v>
      </c>
      <c r="F80" s="18">
        <f t="shared" si="10"/>
        <v>1.1741682974559686E-2</v>
      </c>
      <c r="G80" s="18">
        <f t="shared" si="7"/>
        <v>1.1673151750972761E-2</v>
      </c>
      <c r="H80" s="13">
        <f t="shared" si="13"/>
        <v>83176.415475848509</v>
      </c>
      <c r="I80" s="13">
        <f t="shared" si="11"/>
        <v>970.93091995153884</v>
      </c>
      <c r="J80" s="13">
        <f t="shared" si="8"/>
        <v>82690.950015872731</v>
      </c>
      <c r="K80" s="13">
        <f t="shared" si="9"/>
        <v>1170877.9116748613</v>
      </c>
      <c r="L80" s="20">
        <f t="shared" si="12"/>
        <v>14.077042211741414</v>
      </c>
    </row>
    <row r="81" spans="1:12" x14ac:dyDescent="0.2">
      <c r="A81" s="16">
        <v>72</v>
      </c>
      <c r="B81" s="8">
        <v>8</v>
      </c>
      <c r="C81" s="8">
        <v>297</v>
      </c>
      <c r="D81" s="8">
        <v>223</v>
      </c>
      <c r="E81" s="17">
        <v>0.5</v>
      </c>
      <c r="F81" s="18">
        <f t="shared" si="10"/>
        <v>3.0769230769230771E-2</v>
      </c>
      <c r="G81" s="18">
        <f t="shared" si="7"/>
        <v>3.0303030303030307E-2</v>
      </c>
      <c r="H81" s="13">
        <f t="shared" si="13"/>
        <v>82205.484555896968</v>
      </c>
      <c r="I81" s="13">
        <f t="shared" si="11"/>
        <v>2491.0752895726359</v>
      </c>
      <c r="J81" s="13">
        <f t="shared" si="8"/>
        <v>80959.946911110659</v>
      </c>
      <c r="K81" s="13">
        <f t="shared" si="9"/>
        <v>1088186.9616589886</v>
      </c>
      <c r="L81" s="20">
        <f t="shared" si="12"/>
        <v>13.237400978021826</v>
      </c>
    </row>
    <row r="82" spans="1:12" x14ac:dyDescent="0.2">
      <c r="A82" s="16">
        <v>73</v>
      </c>
      <c r="B82" s="8">
        <v>4</v>
      </c>
      <c r="C82" s="8">
        <v>177</v>
      </c>
      <c r="D82" s="8">
        <v>283</v>
      </c>
      <c r="E82" s="17">
        <v>0.5</v>
      </c>
      <c r="F82" s="18">
        <f t="shared" si="10"/>
        <v>1.7391304347826087E-2</v>
      </c>
      <c r="G82" s="18">
        <f t="shared" si="7"/>
        <v>1.7241379310344827E-2</v>
      </c>
      <c r="H82" s="13">
        <f t="shared" si="13"/>
        <v>79714.409266324335</v>
      </c>
      <c r="I82" s="13">
        <f t="shared" si="11"/>
        <v>1374.3863666607645</v>
      </c>
      <c r="J82" s="13">
        <f t="shared" si="8"/>
        <v>79027.216082993953</v>
      </c>
      <c r="K82" s="13">
        <f t="shared" si="9"/>
        <v>1007227.0147478778</v>
      </c>
      <c r="L82" s="20">
        <f t="shared" si="12"/>
        <v>12.635444758585006</v>
      </c>
    </row>
    <row r="83" spans="1:12" x14ac:dyDescent="0.2">
      <c r="A83" s="16">
        <v>74</v>
      </c>
      <c r="B83" s="8">
        <v>4</v>
      </c>
      <c r="C83" s="8">
        <v>210</v>
      </c>
      <c r="D83" s="8">
        <v>175</v>
      </c>
      <c r="E83" s="17">
        <v>0.5</v>
      </c>
      <c r="F83" s="18">
        <f t="shared" si="10"/>
        <v>2.0779220779220779E-2</v>
      </c>
      <c r="G83" s="18">
        <f t="shared" si="7"/>
        <v>2.056555269922879E-2</v>
      </c>
      <c r="H83" s="13">
        <f t="shared" si="13"/>
        <v>78340.022899663571</v>
      </c>
      <c r="I83" s="13">
        <f t="shared" si="11"/>
        <v>1611.1058694018213</v>
      </c>
      <c r="J83" s="13">
        <f t="shared" si="8"/>
        <v>77534.469964962656</v>
      </c>
      <c r="K83" s="13">
        <f t="shared" si="9"/>
        <v>928199.79866488383</v>
      </c>
      <c r="L83" s="20">
        <f t="shared" si="12"/>
        <v>11.848347298209303</v>
      </c>
    </row>
    <row r="84" spans="1:12" x14ac:dyDescent="0.2">
      <c r="A84" s="16">
        <v>75</v>
      </c>
      <c r="B84" s="8">
        <v>9</v>
      </c>
      <c r="C84" s="8">
        <v>196</v>
      </c>
      <c r="D84" s="8">
        <v>208</v>
      </c>
      <c r="E84" s="17">
        <v>0.5</v>
      </c>
      <c r="F84" s="18">
        <f t="shared" si="10"/>
        <v>4.4554455445544552E-2</v>
      </c>
      <c r="G84" s="18">
        <f t="shared" si="7"/>
        <v>4.3583535108958835E-2</v>
      </c>
      <c r="H84" s="13">
        <f t="shared" si="13"/>
        <v>76728.917030261742</v>
      </c>
      <c r="I84" s="13">
        <f t="shared" si="11"/>
        <v>3344.117449260802</v>
      </c>
      <c r="J84" s="13">
        <f t="shared" si="8"/>
        <v>75056.858305631351</v>
      </c>
      <c r="K84" s="13">
        <f t="shared" si="9"/>
        <v>850665.32869992114</v>
      </c>
      <c r="L84" s="20">
        <f t="shared" si="12"/>
        <v>11.086632805783253</v>
      </c>
    </row>
    <row r="85" spans="1:12" x14ac:dyDescent="0.2">
      <c r="A85" s="16">
        <v>76</v>
      </c>
      <c r="B85" s="8">
        <v>6</v>
      </c>
      <c r="C85" s="8">
        <v>222</v>
      </c>
      <c r="D85" s="8">
        <v>199</v>
      </c>
      <c r="E85" s="17">
        <v>0.5</v>
      </c>
      <c r="F85" s="18">
        <f t="shared" si="10"/>
        <v>2.8503562945368172E-2</v>
      </c>
      <c r="G85" s="18">
        <f t="shared" si="7"/>
        <v>2.8103044496487119E-2</v>
      </c>
      <c r="H85" s="13">
        <f t="shared" si="13"/>
        <v>73384.799581000945</v>
      </c>
      <c r="I85" s="13">
        <f t="shared" si="11"/>
        <v>2062.336287990659</v>
      </c>
      <c r="J85" s="13">
        <f t="shared" si="8"/>
        <v>72353.631437005606</v>
      </c>
      <c r="K85" s="13">
        <f t="shared" si="9"/>
        <v>775608.47039428982</v>
      </c>
      <c r="L85" s="20">
        <f t="shared" si="12"/>
        <v>10.56906164250249</v>
      </c>
    </row>
    <row r="86" spans="1:12" x14ac:dyDescent="0.2">
      <c r="A86" s="16">
        <v>77</v>
      </c>
      <c r="B86" s="8">
        <v>10</v>
      </c>
      <c r="C86" s="8">
        <v>206</v>
      </c>
      <c r="D86" s="8">
        <v>215</v>
      </c>
      <c r="E86" s="17">
        <v>0.5</v>
      </c>
      <c r="F86" s="18">
        <f t="shared" si="10"/>
        <v>4.7505938242280284E-2</v>
      </c>
      <c r="G86" s="18">
        <f t="shared" si="7"/>
        <v>4.6403712296983757E-2</v>
      </c>
      <c r="H86" s="13">
        <f t="shared" si="13"/>
        <v>71322.463293010282</v>
      </c>
      <c r="I86" s="13">
        <f t="shared" si="11"/>
        <v>3309.627066961034</v>
      </c>
      <c r="J86" s="13">
        <f t="shared" si="8"/>
        <v>69667.649759529755</v>
      </c>
      <c r="K86" s="13">
        <f t="shared" si="9"/>
        <v>703254.83895728423</v>
      </c>
      <c r="L86" s="20">
        <f t="shared" si="12"/>
        <v>9.8602152321652135</v>
      </c>
    </row>
    <row r="87" spans="1:12" x14ac:dyDescent="0.2">
      <c r="A87" s="16">
        <v>78</v>
      </c>
      <c r="B87" s="8">
        <v>8</v>
      </c>
      <c r="C87" s="8">
        <v>218</v>
      </c>
      <c r="D87" s="8">
        <v>203</v>
      </c>
      <c r="E87" s="17">
        <v>0.5</v>
      </c>
      <c r="F87" s="18">
        <f t="shared" si="10"/>
        <v>3.800475059382423E-2</v>
      </c>
      <c r="G87" s="18">
        <f t="shared" si="7"/>
        <v>3.7296037296037296E-2</v>
      </c>
      <c r="H87" s="13">
        <f t="shared" si="13"/>
        <v>68012.836226049243</v>
      </c>
      <c r="I87" s="13">
        <f t="shared" si="11"/>
        <v>2536.609276496009</v>
      </c>
      <c r="J87" s="13">
        <f t="shared" si="8"/>
        <v>66744.531587801233</v>
      </c>
      <c r="K87" s="13">
        <f t="shared" si="9"/>
        <v>633587.18919775449</v>
      </c>
      <c r="L87" s="20">
        <f t="shared" si="12"/>
        <v>9.3157001583046402</v>
      </c>
    </row>
    <row r="88" spans="1:12" x14ac:dyDescent="0.2">
      <c r="A88" s="16">
        <v>79</v>
      </c>
      <c r="B88" s="8">
        <v>10</v>
      </c>
      <c r="C88" s="8">
        <v>199</v>
      </c>
      <c r="D88" s="8">
        <v>199</v>
      </c>
      <c r="E88" s="17">
        <v>0.5</v>
      </c>
      <c r="F88" s="18">
        <f t="shared" si="10"/>
        <v>5.0251256281407038E-2</v>
      </c>
      <c r="G88" s="18">
        <f t="shared" si="7"/>
        <v>4.9019607843137254E-2</v>
      </c>
      <c r="H88" s="13">
        <f t="shared" si="13"/>
        <v>65476.226949553231</v>
      </c>
      <c r="I88" s="13">
        <f t="shared" si="11"/>
        <v>3209.6189681153546</v>
      </c>
      <c r="J88" s="13">
        <f t="shared" si="8"/>
        <v>63871.41746549555</v>
      </c>
      <c r="K88" s="13">
        <f t="shared" si="9"/>
        <v>566842.6576099532</v>
      </c>
      <c r="L88" s="20">
        <f t="shared" si="12"/>
        <v>8.6572284937353281</v>
      </c>
    </row>
    <row r="89" spans="1:12" x14ac:dyDescent="0.2">
      <c r="A89" s="16">
        <v>80</v>
      </c>
      <c r="B89" s="8">
        <v>7</v>
      </c>
      <c r="C89" s="8">
        <v>174</v>
      </c>
      <c r="D89" s="8">
        <v>198</v>
      </c>
      <c r="E89" s="17">
        <v>0.5</v>
      </c>
      <c r="F89" s="18">
        <f t="shared" si="10"/>
        <v>3.7634408602150539E-2</v>
      </c>
      <c r="G89" s="18">
        <f t="shared" si="7"/>
        <v>3.6939313984168866E-2</v>
      </c>
      <c r="H89" s="13">
        <f t="shared" si="13"/>
        <v>62266.607981437875</v>
      </c>
      <c r="I89" s="13">
        <f t="shared" si="11"/>
        <v>2300.0857829554889</v>
      </c>
      <c r="J89" s="13">
        <f t="shared" si="8"/>
        <v>61116.565089960131</v>
      </c>
      <c r="K89" s="13">
        <f t="shared" si="9"/>
        <v>502971.24014445767</v>
      </c>
      <c r="L89" s="20">
        <f t="shared" si="12"/>
        <v>8.0777041892886956</v>
      </c>
    </row>
    <row r="90" spans="1:12" x14ac:dyDescent="0.2">
      <c r="A90" s="16">
        <v>81</v>
      </c>
      <c r="B90" s="8">
        <v>12</v>
      </c>
      <c r="C90" s="8">
        <v>157</v>
      </c>
      <c r="D90" s="8">
        <v>166</v>
      </c>
      <c r="E90" s="17">
        <v>0.5</v>
      </c>
      <c r="F90" s="18">
        <f t="shared" si="10"/>
        <v>7.4303405572755415E-2</v>
      </c>
      <c r="G90" s="18">
        <f t="shared" si="7"/>
        <v>7.1641791044776124E-2</v>
      </c>
      <c r="H90" s="13">
        <f t="shared" si="13"/>
        <v>59966.522198482387</v>
      </c>
      <c r="I90" s="13">
        <f t="shared" si="11"/>
        <v>4296.1090530256042</v>
      </c>
      <c r="J90" s="13">
        <f t="shared" si="8"/>
        <v>57818.467671969585</v>
      </c>
      <c r="K90" s="13">
        <f t="shared" si="9"/>
        <v>441854.67505449755</v>
      </c>
      <c r="L90" s="20">
        <f t="shared" si="12"/>
        <v>7.3683558568230572</v>
      </c>
    </row>
    <row r="91" spans="1:12" x14ac:dyDescent="0.2">
      <c r="A91" s="16">
        <v>82</v>
      </c>
      <c r="B91" s="8">
        <v>13</v>
      </c>
      <c r="C91" s="8">
        <v>143</v>
      </c>
      <c r="D91" s="8">
        <v>157</v>
      </c>
      <c r="E91" s="17">
        <v>0.5</v>
      </c>
      <c r="F91" s="18">
        <f t="shared" si="10"/>
        <v>8.666666666666667E-2</v>
      </c>
      <c r="G91" s="18">
        <f t="shared" si="7"/>
        <v>8.3067092651757185E-2</v>
      </c>
      <c r="H91" s="13">
        <f t="shared" si="13"/>
        <v>55670.413145456783</v>
      </c>
      <c r="I91" s="13">
        <f t="shared" si="11"/>
        <v>4624.3793667152595</v>
      </c>
      <c r="J91" s="13">
        <f t="shared" si="8"/>
        <v>53358.223462099158</v>
      </c>
      <c r="K91" s="13">
        <f t="shared" si="9"/>
        <v>384036.20738252794</v>
      </c>
      <c r="L91" s="20">
        <f t="shared" si="12"/>
        <v>6.8983897493110096</v>
      </c>
    </row>
    <row r="92" spans="1:12" x14ac:dyDescent="0.2">
      <c r="A92" s="16">
        <v>83</v>
      </c>
      <c r="B92" s="8">
        <v>12</v>
      </c>
      <c r="C92" s="8">
        <v>133</v>
      </c>
      <c r="D92" s="8">
        <v>142</v>
      </c>
      <c r="E92" s="17">
        <v>0.5</v>
      </c>
      <c r="F92" s="18">
        <f t="shared" si="10"/>
        <v>8.727272727272728E-2</v>
      </c>
      <c r="G92" s="18">
        <f t="shared" si="7"/>
        <v>8.3623693379790948E-2</v>
      </c>
      <c r="H92" s="13">
        <f t="shared" si="13"/>
        <v>51046.033778741526</v>
      </c>
      <c r="I92" s="13">
        <f t="shared" si="11"/>
        <v>4268.6578769679327</v>
      </c>
      <c r="J92" s="13">
        <f t="shared" si="8"/>
        <v>48911.70484025756</v>
      </c>
      <c r="K92" s="13">
        <f t="shared" si="9"/>
        <v>330677.98392042879</v>
      </c>
      <c r="L92" s="20">
        <f t="shared" si="12"/>
        <v>6.478034813708522</v>
      </c>
    </row>
    <row r="93" spans="1:12" x14ac:dyDescent="0.2">
      <c r="A93" s="16">
        <v>84</v>
      </c>
      <c r="B93" s="8">
        <v>14</v>
      </c>
      <c r="C93" s="8">
        <v>117</v>
      </c>
      <c r="D93" s="8">
        <v>126</v>
      </c>
      <c r="E93" s="17">
        <v>0.5</v>
      </c>
      <c r="F93" s="18">
        <f t="shared" si="10"/>
        <v>0.11522633744855967</v>
      </c>
      <c r="G93" s="18">
        <f t="shared" si="7"/>
        <v>0.10894941634241245</v>
      </c>
      <c r="H93" s="13">
        <f t="shared" si="13"/>
        <v>46777.375901773594</v>
      </c>
      <c r="I93" s="13">
        <f t="shared" si="11"/>
        <v>5096.3678025278623</v>
      </c>
      <c r="J93" s="13">
        <f t="shared" si="8"/>
        <v>44229.192000509662</v>
      </c>
      <c r="K93" s="13">
        <f t="shared" si="9"/>
        <v>281766.27908017125</v>
      </c>
      <c r="L93" s="20">
        <f t="shared" si="12"/>
        <v>6.0235589031724182</v>
      </c>
    </row>
    <row r="94" spans="1:12" x14ac:dyDescent="0.2">
      <c r="A94" s="16">
        <v>85</v>
      </c>
      <c r="B94" s="8">
        <v>10</v>
      </c>
      <c r="C94" s="8">
        <v>106</v>
      </c>
      <c r="D94" s="8">
        <v>111</v>
      </c>
      <c r="E94" s="17">
        <v>0.5</v>
      </c>
      <c r="F94" s="18">
        <f t="shared" si="10"/>
        <v>9.2165898617511524E-2</v>
      </c>
      <c r="G94" s="18">
        <f t="shared" si="7"/>
        <v>8.8105726872246701E-2</v>
      </c>
      <c r="H94" s="13">
        <f t="shared" si="13"/>
        <v>41681.00809924573</v>
      </c>
      <c r="I94" s="13">
        <f t="shared" si="11"/>
        <v>3672.335515352047</v>
      </c>
      <c r="J94" s="13">
        <f t="shared" si="8"/>
        <v>39844.84034156971</v>
      </c>
      <c r="K94" s="13">
        <f t="shared" si="9"/>
        <v>237537.08707966161</v>
      </c>
      <c r="L94" s="20">
        <f t="shared" si="12"/>
        <v>5.6989285507218845</v>
      </c>
    </row>
    <row r="95" spans="1:12" x14ac:dyDescent="0.2">
      <c r="A95" s="16">
        <v>86</v>
      </c>
      <c r="B95" s="8">
        <v>9</v>
      </c>
      <c r="C95" s="8">
        <v>92</v>
      </c>
      <c r="D95" s="8">
        <v>99</v>
      </c>
      <c r="E95" s="17">
        <v>0.5</v>
      </c>
      <c r="F95" s="18">
        <f t="shared" si="10"/>
        <v>9.4240837696335081E-2</v>
      </c>
      <c r="G95" s="18">
        <f t="shared" si="7"/>
        <v>0.09</v>
      </c>
      <c r="H95" s="13">
        <f t="shared" si="13"/>
        <v>38008.672583893684</v>
      </c>
      <c r="I95" s="13">
        <f t="shared" si="11"/>
        <v>3420.7805325504314</v>
      </c>
      <c r="J95" s="13">
        <f t="shared" si="8"/>
        <v>36298.282317618468</v>
      </c>
      <c r="K95" s="13">
        <f t="shared" si="9"/>
        <v>197692.2467380919</v>
      </c>
      <c r="L95" s="20">
        <f t="shared" si="12"/>
        <v>5.2012404879896996</v>
      </c>
    </row>
    <row r="96" spans="1:12" x14ac:dyDescent="0.2">
      <c r="A96" s="16">
        <v>87</v>
      </c>
      <c r="B96" s="8">
        <v>14</v>
      </c>
      <c r="C96" s="8">
        <v>65</v>
      </c>
      <c r="D96" s="8">
        <v>81</v>
      </c>
      <c r="E96" s="17">
        <v>0.5</v>
      </c>
      <c r="F96" s="18">
        <f t="shared" si="10"/>
        <v>0.19178082191780821</v>
      </c>
      <c r="G96" s="18">
        <f t="shared" si="7"/>
        <v>0.17499999999999999</v>
      </c>
      <c r="H96" s="13">
        <f t="shared" si="13"/>
        <v>34587.892051343253</v>
      </c>
      <c r="I96" s="13">
        <f t="shared" si="11"/>
        <v>6052.8811089850687</v>
      </c>
      <c r="J96" s="13">
        <f t="shared" si="8"/>
        <v>31561.451496850721</v>
      </c>
      <c r="K96" s="13">
        <f t="shared" si="9"/>
        <v>161393.96442047344</v>
      </c>
      <c r="L96" s="20">
        <f t="shared" si="12"/>
        <v>4.6661983384502195</v>
      </c>
    </row>
    <row r="97" spans="1:12" x14ac:dyDescent="0.2">
      <c r="A97" s="16">
        <v>88</v>
      </c>
      <c r="B97" s="8">
        <v>6</v>
      </c>
      <c r="C97" s="8">
        <v>98</v>
      </c>
      <c r="D97" s="8">
        <v>58</v>
      </c>
      <c r="E97" s="17">
        <v>0.5</v>
      </c>
      <c r="F97" s="18">
        <f t="shared" si="10"/>
        <v>7.6923076923076927E-2</v>
      </c>
      <c r="G97" s="18">
        <f t="shared" si="7"/>
        <v>7.407407407407407E-2</v>
      </c>
      <c r="H97" s="13">
        <f t="shared" si="13"/>
        <v>28535.010942358185</v>
      </c>
      <c r="I97" s="13">
        <f t="shared" si="11"/>
        <v>2113.7045142487545</v>
      </c>
      <c r="J97" s="13">
        <f t="shared" si="8"/>
        <v>27478.158685233808</v>
      </c>
      <c r="K97" s="13">
        <f t="shared" si="9"/>
        <v>129832.51292362271</v>
      </c>
      <c r="L97" s="20">
        <f t="shared" si="12"/>
        <v>4.5499373799396592</v>
      </c>
    </row>
    <row r="98" spans="1:12" x14ac:dyDescent="0.2">
      <c r="A98" s="16">
        <v>89</v>
      </c>
      <c r="B98" s="8">
        <v>12</v>
      </c>
      <c r="C98" s="8">
        <v>60</v>
      </c>
      <c r="D98" s="8">
        <v>94</v>
      </c>
      <c r="E98" s="17">
        <v>0.5</v>
      </c>
      <c r="F98" s="18">
        <f t="shared" si="10"/>
        <v>0.15584415584415584</v>
      </c>
      <c r="G98" s="18">
        <f t="shared" si="7"/>
        <v>0.14457831325301204</v>
      </c>
      <c r="H98" s="13">
        <f t="shared" si="13"/>
        <v>26421.30642810943</v>
      </c>
      <c r="I98" s="13">
        <f t="shared" si="11"/>
        <v>3819.9479173170257</v>
      </c>
      <c r="J98" s="13">
        <f t="shared" si="8"/>
        <v>24511.332469450917</v>
      </c>
      <c r="K98" s="13">
        <f>K99+J98</f>
        <v>102354.3542383889</v>
      </c>
      <c r="L98" s="20">
        <f t="shared" si="12"/>
        <v>3.8739323703348321</v>
      </c>
    </row>
    <row r="99" spans="1:12" x14ac:dyDescent="0.2">
      <c r="A99" s="16">
        <v>90</v>
      </c>
      <c r="B99" s="8">
        <v>9</v>
      </c>
      <c r="C99" s="8">
        <v>46</v>
      </c>
      <c r="D99" s="8">
        <v>50</v>
      </c>
      <c r="E99" s="17">
        <v>0.5</v>
      </c>
      <c r="F99" s="21">
        <f t="shared" si="10"/>
        <v>0.1875</v>
      </c>
      <c r="G99" s="21">
        <f t="shared" si="7"/>
        <v>0.17142857142857143</v>
      </c>
      <c r="H99" s="22">
        <f t="shared" si="13"/>
        <v>22601.358510792405</v>
      </c>
      <c r="I99" s="22">
        <f t="shared" si="11"/>
        <v>3874.5186018501267</v>
      </c>
      <c r="J99" s="22">
        <f t="shared" si="8"/>
        <v>20664.099209867341</v>
      </c>
      <c r="K99" s="22">
        <f t="shared" ref="K99:K103" si="14">K100+J99</f>
        <v>77843.021768937979</v>
      </c>
      <c r="L99" s="23">
        <f t="shared" si="12"/>
        <v>3.4441744610956486</v>
      </c>
    </row>
    <row r="100" spans="1:12" x14ac:dyDescent="0.2">
      <c r="A100" s="16">
        <v>91</v>
      </c>
      <c r="B100" s="8">
        <v>7</v>
      </c>
      <c r="C100" s="8">
        <v>33</v>
      </c>
      <c r="D100" s="8">
        <v>37</v>
      </c>
      <c r="E100" s="17">
        <v>0.5</v>
      </c>
      <c r="F100" s="21">
        <f t="shared" si="10"/>
        <v>0.2</v>
      </c>
      <c r="G100" s="21">
        <f t="shared" si="7"/>
        <v>0.18181818181818182</v>
      </c>
      <c r="H100" s="22">
        <f t="shared" si="13"/>
        <v>18726.839908942278</v>
      </c>
      <c r="I100" s="22">
        <f t="shared" si="11"/>
        <v>3404.8799834440506</v>
      </c>
      <c r="J100" s="22">
        <f t="shared" si="8"/>
        <v>17024.399917220253</v>
      </c>
      <c r="K100" s="22">
        <f t="shared" si="14"/>
        <v>57178.922559070641</v>
      </c>
      <c r="L100" s="23">
        <f t="shared" si="12"/>
        <v>3.0533140047706104</v>
      </c>
    </row>
    <row r="101" spans="1:12" x14ac:dyDescent="0.2">
      <c r="A101" s="16">
        <v>92</v>
      </c>
      <c r="B101" s="8">
        <v>5</v>
      </c>
      <c r="C101" s="8">
        <v>36</v>
      </c>
      <c r="D101" s="8">
        <v>27</v>
      </c>
      <c r="E101" s="17">
        <v>0.5</v>
      </c>
      <c r="F101" s="21">
        <f t="shared" si="10"/>
        <v>0.15873015873015872</v>
      </c>
      <c r="G101" s="21">
        <f t="shared" si="7"/>
        <v>0.14705882352941177</v>
      </c>
      <c r="H101" s="22">
        <f t="shared" si="13"/>
        <v>15321.959925498228</v>
      </c>
      <c r="I101" s="22">
        <f t="shared" si="11"/>
        <v>2253.2294008085628</v>
      </c>
      <c r="J101" s="22">
        <f t="shared" si="8"/>
        <v>14195.345225093946</v>
      </c>
      <c r="K101" s="22">
        <f t="shared" si="14"/>
        <v>40154.522641850388</v>
      </c>
      <c r="L101" s="23">
        <f t="shared" si="12"/>
        <v>2.620717116941857</v>
      </c>
    </row>
    <row r="102" spans="1:12" x14ac:dyDescent="0.2">
      <c r="A102" s="16">
        <v>93</v>
      </c>
      <c r="B102" s="8">
        <v>6</v>
      </c>
      <c r="C102" s="8">
        <v>18</v>
      </c>
      <c r="D102" s="8">
        <v>35</v>
      </c>
      <c r="E102" s="17">
        <v>0.5</v>
      </c>
      <c r="F102" s="21">
        <f t="shared" si="10"/>
        <v>0.22641509433962265</v>
      </c>
      <c r="G102" s="21">
        <f t="shared" si="7"/>
        <v>0.20338983050847459</v>
      </c>
      <c r="H102" s="22">
        <f t="shared" si="13"/>
        <v>13068.730524689665</v>
      </c>
      <c r="I102" s="22">
        <f t="shared" si="11"/>
        <v>2658.0468863775591</v>
      </c>
      <c r="J102" s="22">
        <f t="shared" si="8"/>
        <v>11739.707081500886</v>
      </c>
      <c r="K102" s="22">
        <f t="shared" si="14"/>
        <v>25959.177416756444</v>
      </c>
      <c r="L102" s="23">
        <f t="shared" si="12"/>
        <v>1.9863579991732119</v>
      </c>
    </row>
    <row r="103" spans="1:12" x14ac:dyDescent="0.2">
      <c r="A103" s="16">
        <v>94</v>
      </c>
      <c r="B103" s="8">
        <v>0</v>
      </c>
      <c r="C103" s="8">
        <v>21</v>
      </c>
      <c r="D103" s="8">
        <v>17</v>
      </c>
      <c r="E103" s="17">
        <v>0.5</v>
      </c>
      <c r="F103" s="21">
        <f t="shared" si="10"/>
        <v>0</v>
      </c>
      <c r="G103" s="21">
        <f t="shared" si="7"/>
        <v>0</v>
      </c>
      <c r="H103" s="22">
        <f t="shared" si="13"/>
        <v>10410.683638312106</v>
      </c>
      <c r="I103" s="22">
        <f t="shared" si="11"/>
        <v>0</v>
      </c>
      <c r="J103" s="22">
        <f t="shared" si="8"/>
        <v>10410.683638312106</v>
      </c>
      <c r="K103" s="22">
        <f t="shared" si="14"/>
        <v>14219.470335255559</v>
      </c>
      <c r="L103" s="23">
        <f t="shared" si="12"/>
        <v>1.3658536585365852</v>
      </c>
    </row>
    <row r="104" spans="1:12" x14ac:dyDescent="0.2">
      <c r="A104" s="16" t="s">
        <v>30</v>
      </c>
      <c r="B104" s="8">
        <v>15</v>
      </c>
      <c r="C104" s="8">
        <v>38</v>
      </c>
      <c r="D104" s="8">
        <v>44</v>
      </c>
      <c r="E104" s="17"/>
      <c r="F104" s="21">
        <f t="shared" si="10"/>
        <v>0.36585365853658536</v>
      </c>
      <c r="G104" s="21">
        <v>1</v>
      </c>
      <c r="H104" s="22">
        <f t="shared" si="13"/>
        <v>10410.683638312106</v>
      </c>
      <c r="I104" s="22">
        <f t="shared" si="11"/>
        <v>10410.683638312106</v>
      </c>
      <c r="J104" s="22">
        <f>H104*F104</f>
        <v>3808.7866969434535</v>
      </c>
      <c r="K104" s="22">
        <f>J104</f>
        <v>3808.7866969434535</v>
      </c>
      <c r="L104" s="23">
        <f t="shared" si="12"/>
        <v>0.36585365853658536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ht="11.25" x14ac:dyDescent="0.2">
      <c r="A107" s="54" t="s">
        <v>31</v>
      </c>
      <c r="B107" s="30"/>
      <c r="C107" s="30"/>
      <c r="D107" s="30"/>
      <c r="H107" s="30"/>
      <c r="I107" s="30"/>
      <c r="J107" s="30"/>
      <c r="K107" s="30"/>
      <c r="L107" s="28"/>
    </row>
    <row r="108" spans="1:12" s="29" customFormat="1" ht="11.25" x14ac:dyDescent="0.2">
      <c r="A108" s="54" t="s">
        <v>9</v>
      </c>
      <c r="B108" s="31"/>
      <c r="C108" s="31"/>
      <c r="D108" s="31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ht="11.25" x14ac:dyDescent="0.2">
      <c r="A109" s="54" t="s">
        <v>32</v>
      </c>
      <c r="B109" s="31"/>
      <c r="C109" s="31"/>
      <c r="D109" s="31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ht="11.25" x14ac:dyDescent="0.2">
      <c r="A110" s="54" t="s">
        <v>11</v>
      </c>
      <c r="B110" s="31"/>
      <c r="C110" s="31"/>
      <c r="D110" s="31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ht="11.25" x14ac:dyDescent="0.2">
      <c r="A111" s="54" t="s">
        <v>12</v>
      </c>
      <c r="B111" s="31"/>
      <c r="C111" s="31"/>
      <c r="D111" s="31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ht="11.25" x14ac:dyDescent="0.2">
      <c r="A112" s="54" t="s">
        <v>13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ht="11.25" x14ac:dyDescent="0.2">
      <c r="A113" s="54" t="s">
        <v>14</v>
      </c>
      <c r="B113" s="31"/>
      <c r="C113" s="31"/>
      <c r="D113" s="31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ht="11.25" x14ac:dyDescent="0.2">
      <c r="A114" s="54" t="s">
        <v>15</v>
      </c>
      <c r="B114" s="31"/>
      <c r="C114" s="31"/>
      <c r="D114" s="31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ht="11.25" x14ac:dyDescent="0.2">
      <c r="A115" s="54" t="s">
        <v>16</v>
      </c>
      <c r="B115" s="31"/>
      <c r="C115" s="31"/>
      <c r="D115" s="31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ht="11.25" x14ac:dyDescent="0.2">
      <c r="A116" s="54" t="s">
        <v>33</v>
      </c>
      <c r="B116" s="31"/>
      <c r="C116" s="31"/>
      <c r="D116" s="31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ht="11.25" x14ac:dyDescent="0.2">
      <c r="A117" s="54" t="s">
        <v>18</v>
      </c>
      <c r="B117" s="31"/>
      <c r="C117" s="31"/>
      <c r="D117" s="31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ht="11.25" x14ac:dyDescent="0.2">
      <c r="A118" s="54" t="s">
        <v>19</v>
      </c>
      <c r="B118" s="31"/>
      <c r="C118" s="31"/>
      <c r="D118" s="31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ht="11.25" x14ac:dyDescent="0.2">
      <c r="A119" s="27"/>
      <c r="B119" s="27"/>
      <c r="C119" s="27"/>
      <c r="D119" s="27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ht="11.25" x14ac:dyDescent="0.2">
      <c r="A120" s="4" t="s">
        <v>48</v>
      </c>
      <c r="B120" s="30"/>
      <c r="C120" s="30"/>
      <c r="D120" s="30"/>
      <c r="H120" s="30"/>
      <c r="I120" s="30"/>
      <c r="J120" s="30"/>
      <c r="K120" s="30"/>
      <c r="L120" s="28"/>
    </row>
    <row r="121" spans="1:12" s="29" customFormat="1" ht="11.25" x14ac:dyDescent="0.2">
      <c r="A121" s="30"/>
      <c r="B121" s="30"/>
      <c r="C121" s="30"/>
      <c r="D121" s="30"/>
      <c r="H121" s="30"/>
      <c r="I121" s="30"/>
      <c r="J121" s="30"/>
      <c r="K121" s="30"/>
      <c r="L121" s="28"/>
    </row>
    <row r="122" spans="1:12" s="29" customFormat="1" ht="11.25" x14ac:dyDescent="0.2">
      <c r="A122" s="30"/>
      <c r="B122" s="30"/>
      <c r="C122" s="30"/>
      <c r="D122" s="30"/>
      <c r="H122" s="30"/>
      <c r="I122" s="30"/>
      <c r="J122" s="30"/>
      <c r="K122" s="30"/>
      <c r="L122" s="28"/>
    </row>
    <row r="123" spans="1:12" s="29" customFormat="1" ht="11.25" x14ac:dyDescent="0.2">
      <c r="A123" s="30"/>
      <c r="B123" s="30"/>
      <c r="C123" s="30"/>
      <c r="D123" s="30"/>
      <c r="H123" s="30"/>
      <c r="I123" s="30"/>
      <c r="J123" s="30"/>
      <c r="K123" s="30"/>
      <c r="L123" s="28"/>
    </row>
    <row r="124" spans="1:12" x14ac:dyDescent="0.2">
      <c r="L124" s="14"/>
    </row>
    <row r="125" spans="1:12" x14ac:dyDescent="0.2">
      <c r="L125" s="14"/>
    </row>
    <row r="126" spans="1:12" x14ac:dyDescent="0.2">
      <c r="L126" s="14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80.4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40909</v>
      </c>
      <c r="D7" s="38">
        <v>41275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3</v>
      </c>
      <c r="C9" s="8">
        <v>981</v>
      </c>
      <c r="D9" s="8">
        <v>966</v>
      </c>
      <c r="E9" s="17">
        <v>0.5</v>
      </c>
      <c r="F9" s="18">
        <f t="shared" ref="F9:F40" si="0">B9/((C9+D9)/2)</f>
        <v>3.0816640986132513E-3</v>
      </c>
      <c r="G9" s="18">
        <f t="shared" ref="G9:G72" si="1">F9/((1+(1-E9)*F9))</f>
        <v>3.0769230769230769E-3</v>
      </c>
      <c r="H9" s="13">
        <v>100000</v>
      </c>
      <c r="I9" s="13">
        <f>H9*G9</f>
        <v>307.69230769230768</v>
      </c>
      <c r="J9" s="13">
        <f t="shared" ref="J9:J72" si="2">H10+I9*E9</f>
        <v>99846.153846153844</v>
      </c>
      <c r="K9" s="13">
        <f t="shared" ref="K9:K72" si="3">K10+J9</f>
        <v>8030332.1629185257</v>
      </c>
      <c r="L9" s="19">
        <f>K9/H9</f>
        <v>80.303321629185263</v>
      </c>
    </row>
    <row r="10" spans="1:13" x14ac:dyDescent="0.2">
      <c r="A10" s="16">
        <v>1</v>
      </c>
      <c r="B10" s="8">
        <v>0</v>
      </c>
      <c r="C10" s="8">
        <v>1007</v>
      </c>
      <c r="D10" s="8">
        <v>1040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99692.307692307688</v>
      </c>
      <c r="I10" s="13">
        <f t="shared" ref="I10:I73" si="4">H10*G10</f>
        <v>0</v>
      </c>
      <c r="J10" s="13">
        <f t="shared" si="2"/>
        <v>99692.307692307688</v>
      </c>
      <c r="K10" s="13">
        <f t="shared" si="3"/>
        <v>7930486.0090723718</v>
      </c>
      <c r="L10" s="20">
        <f t="shared" ref="L10:L73" si="5">K10/H10</f>
        <v>79.549628177423486</v>
      </c>
    </row>
    <row r="11" spans="1:13" x14ac:dyDescent="0.2">
      <c r="A11" s="16">
        <v>2</v>
      </c>
      <c r="B11" s="8">
        <v>0</v>
      </c>
      <c r="C11" s="8">
        <v>1034</v>
      </c>
      <c r="D11" s="8">
        <v>1026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99692.307692307688</v>
      </c>
      <c r="I11" s="13">
        <f t="shared" si="4"/>
        <v>0</v>
      </c>
      <c r="J11" s="13">
        <f t="shared" si="2"/>
        <v>99692.307692307688</v>
      </c>
      <c r="K11" s="13">
        <f t="shared" si="3"/>
        <v>7830793.7013800638</v>
      </c>
      <c r="L11" s="20">
        <f t="shared" si="5"/>
        <v>78.549628177423486</v>
      </c>
    </row>
    <row r="12" spans="1:13" x14ac:dyDescent="0.2">
      <c r="A12" s="16">
        <v>3</v>
      </c>
      <c r="B12" s="8">
        <v>0</v>
      </c>
      <c r="C12" s="8">
        <v>1026</v>
      </c>
      <c r="D12" s="8">
        <v>1045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99692.307692307688</v>
      </c>
      <c r="I12" s="13">
        <f t="shared" si="4"/>
        <v>0</v>
      </c>
      <c r="J12" s="13">
        <f t="shared" si="2"/>
        <v>99692.307692307688</v>
      </c>
      <c r="K12" s="13">
        <f t="shared" si="3"/>
        <v>7731101.3936877558</v>
      </c>
      <c r="L12" s="20">
        <f t="shared" si="5"/>
        <v>77.549628177423486</v>
      </c>
    </row>
    <row r="13" spans="1:13" x14ac:dyDescent="0.2">
      <c r="A13" s="16">
        <v>4</v>
      </c>
      <c r="B13" s="8">
        <v>0</v>
      </c>
      <c r="C13" s="8">
        <v>973</v>
      </c>
      <c r="D13" s="8">
        <v>1059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99692.307692307688</v>
      </c>
      <c r="I13" s="13">
        <f t="shared" si="4"/>
        <v>0</v>
      </c>
      <c r="J13" s="13">
        <f t="shared" si="2"/>
        <v>99692.307692307688</v>
      </c>
      <c r="K13" s="13">
        <f t="shared" si="3"/>
        <v>7631409.0859954478</v>
      </c>
      <c r="L13" s="20">
        <f t="shared" si="5"/>
        <v>76.549628177423472</v>
      </c>
    </row>
    <row r="14" spans="1:13" x14ac:dyDescent="0.2">
      <c r="A14" s="16">
        <v>5</v>
      </c>
      <c r="B14" s="8">
        <v>0</v>
      </c>
      <c r="C14" s="8">
        <v>1003</v>
      </c>
      <c r="D14" s="8">
        <v>983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99692.307692307688</v>
      </c>
      <c r="I14" s="13">
        <f t="shared" si="4"/>
        <v>0</v>
      </c>
      <c r="J14" s="13">
        <f t="shared" si="2"/>
        <v>99692.307692307688</v>
      </c>
      <c r="K14" s="13">
        <f t="shared" si="3"/>
        <v>7531716.7783031398</v>
      </c>
      <c r="L14" s="20">
        <f t="shared" si="5"/>
        <v>75.549628177423472</v>
      </c>
    </row>
    <row r="15" spans="1:13" x14ac:dyDescent="0.2">
      <c r="A15" s="16">
        <v>6</v>
      </c>
      <c r="B15" s="8">
        <v>0</v>
      </c>
      <c r="C15" s="8">
        <v>922</v>
      </c>
      <c r="D15" s="8">
        <v>1027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99692.307692307688</v>
      </c>
      <c r="I15" s="13">
        <f t="shared" si="4"/>
        <v>0</v>
      </c>
      <c r="J15" s="13">
        <f t="shared" si="2"/>
        <v>99692.307692307688</v>
      </c>
      <c r="K15" s="13">
        <f t="shared" si="3"/>
        <v>7432024.4706108319</v>
      </c>
      <c r="L15" s="20">
        <f t="shared" si="5"/>
        <v>74.549628177423472</v>
      </c>
    </row>
    <row r="16" spans="1:13" x14ac:dyDescent="0.2">
      <c r="A16" s="16">
        <v>7</v>
      </c>
      <c r="B16" s="8">
        <v>0</v>
      </c>
      <c r="C16" s="8">
        <v>920</v>
      </c>
      <c r="D16" s="8">
        <v>930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99692.307692307688</v>
      </c>
      <c r="I16" s="13">
        <f t="shared" si="4"/>
        <v>0</v>
      </c>
      <c r="J16" s="13">
        <f t="shared" si="2"/>
        <v>99692.307692307688</v>
      </c>
      <c r="K16" s="13">
        <f t="shared" si="3"/>
        <v>7332332.1629185239</v>
      </c>
      <c r="L16" s="20">
        <f t="shared" si="5"/>
        <v>73.549628177423472</v>
      </c>
    </row>
    <row r="17" spans="1:12" x14ac:dyDescent="0.2">
      <c r="A17" s="16">
        <v>8</v>
      </c>
      <c r="B17" s="8">
        <v>0</v>
      </c>
      <c r="C17" s="8">
        <v>925</v>
      </c>
      <c r="D17" s="8">
        <v>930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99692.307692307688</v>
      </c>
      <c r="I17" s="13">
        <f t="shared" si="4"/>
        <v>0</v>
      </c>
      <c r="J17" s="13">
        <f t="shared" si="2"/>
        <v>99692.307692307688</v>
      </c>
      <c r="K17" s="13">
        <f t="shared" si="3"/>
        <v>7232639.8552262159</v>
      </c>
      <c r="L17" s="20">
        <f t="shared" si="5"/>
        <v>72.549628177423472</v>
      </c>
    </row>
    <row r="18" spans="1:12" x14ac:dyDescent="0.2">
      <c r="A18" s="16">
        <v>9</v>
      </c>
      <c r="B18" s="8">
        <v>1</v>
      </c>
      <c r="C18" s="8">
        <v>818</v>
      </c>
      <c r="D18" s="8">
        <v>941</v>
      </c>
      <c r="E18" s="17">
        <v>0.5</v>
      </c>
      <c r="F18" s="18">
        <f t="shared" si="0"/>
        <v>1.1370096645821489E-3</v>
      </c>
      <c r="G18" s="18">
        <f t="shared" si="1"/>
        <v>1.1363636363636363E-3</v>
      </c>
      <c r="H18" s="13">
        <f t="shared" si="6"/>
        <v>99692.307692307688</v>
      </c>
      <c r="I18" s="13">
        <f t="shared" si="4"/>
        <v>113.28671328671328</v>
      </c>
      <c r="J18" s="13">
        <f t="shared" si="2"/>
        <v>99635.664335664333</v>
      </c>
      <c r="K18" s="13">
        <f t="shared" si="3"/>
        <v>7132947.5475339079</v>
      </c>
      <c r="L18" s="20">
        <f t="shared" si="5"/>
        <v>71.549628177423457</v>
      </c>
    </row>
    <row r="19" spans="1:12" x14ac:dyDescent="0.2">
      <c r="A19" s="16">
        <v>10</v>
      </c>
      <c r="B19" s="8">
        <v>0</v>
      </c>
      <c r="C19" s="8">
        <v>755</v>
      </c>
      <c r="D19" s="8">
        <v>833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99579.020979020977</v>
      </c>
      <c r="I19" s="13">
        <f t="shared" si="4"/>
        <v>0</v>
      </c>
      <c r="J19" s="13">
        <f t="shared" si="2"/>
        <v>99579.020979020977</v>
      </c>
      <c r="K19" s="13">
        <f t="shared" si="3"/>
        <v>7033311.8831982436</v>
      </c>
      <c r="L19" s="20">
        <f t="shared" si="5"/>
        <v>70.630458243609382</v>
      </c>
    </row>
    <row r="20" spans="1:12" x14ac:dyDescent="0.2">
      <c r="A20" s="16">
        <v>11</v>
      </c>
      <c r="B20" s="8">
        <v>0</v>
      </c>
      <c r="C20" s="8">
        <v>716</v>
      </c>
      <c r="D20" s="8">
        <v>754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99579.020979020977</v>
      </c>
      <c r="I20" s="13">
        <f t="shared" si="4"/>
        <v>0</v>
      </c>
      <c r="J20" s="13">
        <f t="shared" si="2"/>
        <v>99579.020979020977</v>
      </c>
      <c r="K20" s="13">
        <f t="shared" si="3"/>
        <v>6933732.8622192228</v>
      </c>
      <c r="L20" s="20">
        <f t="shared" si="5"/>
        <v>69.630458243609382</v>
      </c>
    </row>
    <row r="21" spans="1:12" x14ac:dyDescent="0.2">
      <c r="A21" s="16">
        <v>12</v>
      </c>
      <c r="B21" s="8">
        <v>0</v>
      </c>
      <c r="C21" s="8">
        <v>704</v>
      </c>
      <c r="D21" s="8">
        <v>733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99579.020979020977</v>
      </c>
      <c r="I21" s="13">
        <f t="shared" si="4"/>
        <v>0</v>
      </c>
      <c r="J21" s="13">
        <f t="shared" si="2"/>
        <v>99579.020979020977</v>
      </c>
      <c r="K21" s="13">
        <f t="shared" si="3"/>
        <v>6834153.8412402021</v>
      </c>
      <c r="L21" s="20">
        <f t="shared" si="5"/>
        <v>68.630458243609382</v>
      </c>
    </row>
    <row r="22" spans="1:12" x14ac:dyDescent="0.2">
      <c r="A22" s="16">
        <v>13</v>
      </c>
      <c r="B22" s="8">
        <v>0</v>
      </c>
      <c r="C22" s="8">
        <v>659</v>
      </c>
      <c r="D22" s="8">
        <v>698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99579.020979020977</v>
      </c>
      <c r="I22" s="13">
        <f t="shared" si="4"/>
        <v>0</v>
      </c>
      <c r="J22" s="13">
        <f t="shared" si="2"/>
        <v>99579.020979020977</v>
      </c>
      <c r="K22" s="13">
        <f t="shared" si="3"/>
        <v>6734574.8202611813</v>
      </c>
      <c r="L22" s="20">
        <f t="shared" si="5"/>
        <v>67.630458243609382</v>
      </c>
    </row>
    <row r="23" spans="1:12" x14ac:dyDescent="0.2">
      <c r="A23" s="16">
        <v>14</v>
      </c>
      <c r="B23" s="8">
        <v>0</v>
      </c>
      <c r="C23" s="8">
        <v>658</v>
      </c>
      <c r="D23" s="8">
        <v>667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99579.020979020977</v>
      </c>
      <c r="I23" s="13">
        <f t="shared" si="4"/>
        <v>0</v>
      </c>
      <c r="J23" s="13">
        <f t="shared" si="2"/>
        <v>99579.020979020977</v>
      </c>
      <c r="K23" s="13">
        <f t="shared" si="3"/>
        <v>6634995.7992821606</v>
      </c>
      <c r="L23" s="20">
        <f t="shared" si="5"/>
        <v>66.630458243609382</v>
      </c>
    </row>
    <row r="24" spans="1:12" x14ac:dyDescent="0.2">
      <c r="A24" s="16">
        <v>15</v>
      </c>
      <c r="B24" s="8">
        <v>0</v>
      </c>
      <c r="C24" s="8">
        <v>670</v>
      </c>
      <c r="D24" s="8">
        <v>660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99579.020979020977</v>
      </c>
      <c r="I24" s="13">
        <f t="shared" si="4"/>
        <v>0</v>
      </c>
      <c r="J24" s="13">
        <f t="shared" si="2"/>
        <v>99579.020979020977</v>
      </c>
      <c r="K24" s="13">
        <f t="shared" si="3"/>
        <v>6535416.7783031398</v>
      </c>
      <c r="L24" s="20">
        <f t="shared" si="5"/>
        <v>65.630458243609397</v>
      </c>
    </row>
    <row r="25" spans="1:12" x14ac:dyDescent="0.2">
      <c r="A25" s="16">
        <v>16</v>
      </c>
      <c r="B25" s="8">
        <v>0</v>
      </c>
      <c r="C25" s="8">
        <v>618</v>
      </c>
      <c r="D25" s="8">
        <v>672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99579.020979020977</v>
      </c>
      <c r="I25" s="13">
        <f t="shared" si="4"/>
        <v>0</v>
      </c>
      <c r="J25" s="13">
        <f t="shared" si="2"/>
        <v>99579.020979020977</v>
      </c>
      <c r="K25" s="13">
        <f t="shared" si="3"/>
        <v>6435837.7573241191</v>
      </c>
      <c r="L25" s="20">
        <f t="shared" si="5"/>
        <v>64.630458243609397</v>
      </c>
    </row>
    <row r="26" spans="1:12" x14ac:dyDescent="0.2">
      <c r="A26" s="16">
        <v>17</v>
      </c>
      <c r="B26" s="8">
        <v>0</v>
      </c>
      <c r="C26" s="8">
        <v>549</v>
      </c>
      <c r="D26" s="8">
        <v>617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99579.020979020977</v>
      </c>
      <c r="I26" s="13">
        <f t="shared" si="4"/>
        <v>0</v>
      </c>
      <c r="J26" s="13">
        <f t="shared" si="2"/>
        <v>99579.020979020977</v>
      </c>
      <c r="K26" s="13">
        <f t="shared" si="3"/>
        <v>6336258.7363450984</v>
      </c>
      <c r="L26" s="20">
        <f t="shared" si="5"/>
        <v>63.630458243609397</v>
      </c>
    </row>
    <row r="27" spans="1:12" x14ac:dyDescent="0.2">
      <c r="A27" s="16">
        <v>18</v>
      </c>
      <c r="B27" s="8">
        <v>0</v>
      </c>
      <c r="C27" s="8">
        <v>633</v>
      </c>
      <c r="D27" s="8">
        <v>559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99579.020979020977</v>
      </c>
      <c r="I27" s="13">
        <f t="shared" si="4"/>
        <v>0</v>
      </c>
      <c r="J27" s="13">
        <f t="shared" si="2"/>
        <v>99579.020979020977</v>
      </c>
      <c r="K27" s="13">
        <f t="shared" si="3"/>
        <v>6236679.7153660776</v>
      </c>
      <c r="L27" s="20">
        <f t="shared" si="5"/>
        <v>62.630458243609397</v>
      </c>
    </row>
    <row r="28" spans="1:12" x14ac:dyDescent="0.2">
      <c r="A28" s="16">
        <v>19</v>
      </c>
      <c r="B28" s="8">
        <v>0</v>
      </c>
      <c r="C28" s="8">
        <v>630</v>
      </c>
      <c r="D28" s="8">
        <v>636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99579.020979020977</v>
      </c>
      <c r="I28" s="13">
        <f t="shared" si="4"/>
        <v>0</v>
      </c>
      <c r="J28" s="13">
        <f t="shared" si="2"/>
        <v>99579.020979020977</v>
      </c>
      <c r="K28" s="13">
        <f t="shared" si="3"/>
        <v>6137100.6943870569</v>
      </c>
      <c r="L28" s="20">
        <f t="shared" si="5"/>
        <v>61.630458243609404</v>
      </c>
    </row>
    <row r="29" spans="1:12" x14ac:dyDescent="0.2">
      <c r="A29" s="16">
        <v>20</v>
      </c>
      <c r="B29" s="8">
        <v>1</v>
      </c>
      <c r="C29" s="8">
        <v>577</v>
      </c>
      <c r="D29" s="8">
        <v>634</v>
      </c>
      <c r="E29" s="17">
        <v>0.5</v>
      </c>
      <c r="F29" s="18">
        <f t="shared" si="0"/>
        <v>1.6515276630883566E-3</v>
      </c>
      <c r="G29" s="18">
        <f t="shared" si="1"/>
        <v>1.6501650165016502E-3</v>
      </c>
      <c r="H29" s="13">
        <f t="shared" si="6"/>
        <v>99579.020979020977</v>
      </c>
      <c r="I29" s="13">
        <f t="shared" si="4"/>
        <v>164.32181679706432</v>
      </c>
      <c r="J29" s="13">
        <f t="shared" si="2"/>
        <v>99496.860070622453</v>
      </c>
      <c r="K29" s="13">
        <f t="shared" si="3"/>
        <v>6037521.6734080361</v>
      </c>
      <c r="L29" s="20">
        <f t="shared" si="5"/>
        <v>60.630458243609404</v>
      </c>
    </row>
    <row r="30" spans="1:12" x14ac:dyDescent="0.2">
      <c r="A30" s="16">
        <v>21</v>
      </c>
      <c r="B30" s="8">
        <v>0</v>
      </c>
      <c r="C30" s="8">
        <v>568</v>
      </c>
      <c r="D30" s="8">
        <v>582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99414.699162223915</v>
      </c>
      <c r="I30" s="13">
        <f t="shared" si="4"/>
        <v>0</v>
      </c>
      <c r="J30" s="13">
        <f t="shared" si="2"/>
        <v>99414.699162223915</v>
      </c>
      <c r="K30" s="13">
        <f t="shared" si="3"/>
        <v>5938024.8133374136</v>
      </c>
      <c r="L30" s="20">
        <f t="shared" si="5"/>
        <v>59.729847430788922</v>
      </c>
    </row>
    <row r="31" spans="1:12" x14ac:dyDescent="0.2">
      <c r="A31" s="16">
        <v>22</v>
      </c>
      <c r="B31" s="8">
        <v>0</v>
      </c>
      <c r="C31" s="8">
        <v>623</v>
      </c>
      <c r="D31" s="8">
        <v>579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99414.699162223915</v>
      </c>
      <c r="I31" s="13">
        <f t="shared" si="4"/>
        <v>0</v>
      </c>
      <c r="J31" s="13">
        <f t="shared" si="2"/>
        <v>99414.699162223915</v>
      </c>
      <c r="K31" s="13">
        <f t="shared" si="3"/>
        <v>5838610.1141751893</v>
      </c>
      <c r="L31" s="20">
        <f t="shared" si="5"/>
        <v>58.729847430788915</v>
      </c>
    </row>
    <row r="32" spans="1:12" x14ac:dyDescent="0.2">
      <c r="A32" s="16">
        <v>23</v>
      </c>
      <c r="B32" s="8">
        <v>0</v>
      </c>
      <c r="C32" s="8">
        <v>651</v>
      </c>
      <c r="D32" s="8">
        <v>624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99414.699162223915</v>
      </c>
      <c r="I32" s="13">
        <f t="shared" si="4"/>
        <v>0</v>
      </c>
      <c r="J32" s="13">
        <f t="shared" si="2"/>
        <v>99414.699162223915</v>
      </c>
      <c r="K32" s="13">
        <f t="shared" si="3"/>
        <v>5739195.415012965</v>
      </c>
      <c r="L32" s="20">
        <f t="shared" si="5"/>
        <v>57.729847430788915</v>
      </c>
    </row>
    <row r="33" spans="1:12" x14ac:dyDescent="0.2">
      <c r="A33" s="16">
        <v>24</v>
      </c>
      <c r="B33" s="8">
        <v>1</v>
      </c>
      <c r="C33" s="8">
        <v>683</v>
      </c>
      <c r="D33" s="8">
        <v>639</v>
      </c>
      <c r="E33" s="17">
        <v>0.5</v>
      </c>
      <c r="F33" s="18">
        <f t="shared" si="0"/>
        <v>1.5128593040847202E-3</v>
      </c>
      <c r="G33" s="18">
        <f t="shared" si="1"/>
        <v>1.5117157974300832E-3</v>
      </c>
      <c r="H33" s="13">
        <f t="shared" si="6"/>
        <v>99414.699162223915</v>
      </c>
      <c r="I33" s="13">
        <f t="shared" si="4"/>
        <v>150.28677122029316</v>
      </c>
      <c r="J33" s="13">
        <f t="shared" si="2"/>
        <v>99339.555776613779</v>
      </c>
      <c r="K33" s="13">
        <f t="shared" si="3"/>
        <v>5639780.7158507407</v>
      </c>
      <c r="L33" s="20">
        <f t="shared" si="5"/>
        <v>56.729847430788908</v>
      </c>
    </row>
    <row r="34" spans="1:12" x14ac:dyDescent="0.2">
      <c r="A34" s="16">
        <v>25</v>
      </c>
      <c r="B34" s="8">
        <v>0</v>
      </c>
      <c r="C34" s="8">
        <v>722</v>
      </c>
      <c r="D34" s="8">
        <v>692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99264.412391003629</v>
      </c>
      <c r="I34" s="13">
        <f t="shared" si="4"/>
        <v>0</v>
      </c>
      <c r="J34" s="13">
        <f t="shared" si="2"/>
        <v>99264.412391003629</v>
      </c>
      <c r="K34" s="13">
        <f t="shared" si="3"/>
        <v>5540441.1600741269</v>
      </c>
      <c r="L34" s="20">
        <f t="shared" si="5"/>
        <v>55.81497967519585</v>
      </c>
    </row>
    <row r="35" spans="1:12" x14ac:dyDescent="0.2">
      <c r="A35" s="16">
        <v>26</v>
      </c>
      <c r="B35" s="8">
        <v>0</v>
      </c>
      <c r="C35" s="8">
        <v>723</v>
      </c>
      <c r="D35" s="8">
        <v>735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99264.412391003629</v>
      </c>
      <c r="I35" s="13">
        <f t="shared" si="4"/>
        <v>0</v>
      </c>
      <c r="J35" s="13">
        <f t="shared" si="2"/>
        <v>99264.412391003629</v>
      </c>
      <c r="K35" s="13">
        <f t="shared" si="3"/>
        <v>5441176.7476831237</v>
      </c>
      <c r="L35" s="20">
        <f t="shared" si="5"/>
        <v>54.814979675195858</v>
      </c>
    </row>
    <row r="36" spans="1:12" x14ac:dyDescent="0.2">
      <c r="A36" s="16">
        <v>27</v>
      </c>
      <c r="B36" s="8">
        <v>0</v>
      </c>
      <c r="C36" s="8">
        <v>801</v>
      </c>
      <c r="D36" s="8">
        <v>774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99264.412391003629</v>
      </c>
      <c r="I36" s="13">
        <f t="shared" si="4"/>
        <v>0</v>
      </c>
      <c r="J36" s="13">
        <f t="shared" si="2"/>
        <v>99264.412391003629</v>
      </c>
      <c r="K36" s="13">
        <f t="shared" si="3"/>
        <v>5341912.3352921205</v>
      </c>
      <c r="L36" s="20">
        <f t="shared" si="5"/>
        <v>53.814979675195858</v>
      </c>
    </row>
    <row r="37" spans="1:12" x14ac:dyDescent="0.2">
      <c r="A37" s="16">
        <v>28</v>
      </c>
      <c r="B37" s="8">
        <v>0</v>
      </c>
      <c r="C37" s="8">
        <v>904</v>
      </c>
      <c r="D37" s="8">
        <v>842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99264.412391003629</v>
      </c>
      <c r="I37" s="13">
        <f t="shared" si="4"/>
        <v>0</v>
      </c>
      <c r="J37" s="13">
        <f t="shared" si="2"/>
        <v>99264.412391003629</v>
      </c>
      <c r="K37" s="13">
        <f t="shared" si="3"/>
        <v>5242647.9229011172</v>
      </c>
      <c r="L37" s="20">
        <f t="shared" si="5"/>
        <v>52.814979675195865</v>
      </c>
    </row>
    <row r="38" spans="1:12" x14ac:dyDescent="0.2">
      <c r="A38" s="16">
        <v>29</v>
      </c>
      <c r="B38" s="8">
        <v>0</v>
      </c>
      <c r="C38" s="8">
        <v>1025</v>
      </c>
      <c r="D38" s="8">
        <v>952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99264.412391003629</v>
      </c>
      <c r="I38" s="13">
        <f t="shared" si="4"/>
        <v>0</v>
      </c>
      <c r="J38" s="13">
        <f t="shared" si="2"/>
        <v>99264.412391003629</v>
      </c>
      <c r="K38" s="13">
        <f t="shared" si="3"/>
        <v>5143383.510510114</v>
      </c>
      <c r="L38" s="20">
        <f t="shared" si="5"/>
        <v>51.814979675195872</v>
      </c>
    </row>
    <row r="39" spans="1:12" x14ac:dyDescent="0.2">
      <c r="A39" s="16">
        <v>30</v>
      </c>
      <c r="B39" s="8">
        <v>0</v>
      </c>
      <c r="C39" s="8">
        <v>1135</v>
      </c>
      <c r="D39" s="8">
        <v>1076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99264.412391003629</v>
      </c>
      <c r="I39" s="13">
        <f t="shared" si="4"/>
        <v>0</v>
      </c>
      <c r="J39" s="13">
        <f t="shared" si="2"/>
        <v>99264.412391003629</v>
      </c>
      <c r="K39" s="13">
        <f t="shared" si="3"/>
        <v>5044119.0981191108</v>
      </c>
      <c r="L39" s="20">
        <f t="shared" si="5"/>
        <v>50.814979675195872</v>
      </c>
    </row>
    <row r="40" spans="1:12" x14ac:dyDescent="0.2">
      <c r="A40" s="16">
        <v>31</v>
      </c>
      <c r="B40" s="8">
        <v>1</v>
      </c>
      <c r="C40" s="8">
        <v>1188</v>
      </c>
      <c r="D40" s="8">
        <v>1143</v>
      </c>
      <c r="E40" s="17">
        <v>0.5</v>
      </c>
      <c r="F40" s="18">
        <f t="shared" si="0"/>
        <v>8.5800085800085801E-4</v>
      </c>
      <c r="G40" s="18">
        <f t="shared" si="1"/>
        <v>8.576329331046312E-4</v>
      </c>
      <c r="H40" s="13">
        <f t="shared" si="6"/>
        <v>99264.412391003629</v>
      </c>
      <c r="I40" s="13">
        <f t="shared" si="4"/>
        <v>85.132429151804146</v>
      </c>
      <c r="J40" s="13">
        <f t="shared" si="2"/>
        <v>99221.846176427716</v>
      </c>
      <c r="K40" s="13">
        <f t="shared" si="3"/>
        <v>4944854.6857281076</v>
      </c>
      <c r="L40" s="20">
        <f t="shared" si="5"/>
        <v>49.814979675195879</v>
      </c>
    </row>
    <row r="41" spans="1:12" x14ac:dyDescent="0.2">
      <c r="A41" s="16">
        <v>32</v>
      </c>
      <c r="B41" s="8">
        <v>0</v>
      </c>
      <c r="C41" s="8">
        <v>1274</v>
      </c>
      <c r="D41" s="8">
        <v>1222</v>
      </c>
      <c r="E41" s="17">
        <v>0.5</v>
      </c>
      <c r="F41" s="18">
        <f t="shared" ref="F41:F72" si="7">B41/((C41+D41)/2)</f>
        <v>0</v>
      </c>
      <c r="G41" s="18">
        <f t="shared" si="1"/>
        <v>0</v>
      </c>
      <c r="H41" s="13">
        <f t="shared" si="6"/>
        <v>99179.279961851818</v>
      </c>
      <c r="I41" s="13">
        <f t="shared" si="4"/>
        <v>0</v>
      </c>
      <c r="J41" s="13">
        <f t="shared" si="2"/>
        <v>99179.279961851818</v>
      </c>
      <c r="K41" s="13">
        <f t="shared" si="3"/>
        <v>4845632.8395516798</v>
      </c>
      <c r="L41" s="20">
        <f t="shared" si="5"/>
        <v>48.857310129852699</v>
      </c>
    </row>
    <row r="42" spans="1:12" x14ac:dyDescent="0.2">
      <c r="A42" s="16">
        <v>33</v>
      </c>
      <c r="B42" s="8">
        <v>0</v>
      </c>
      <c r="C42" s="8">
        <v>1403</v>
      </c>
      <c r="D42" s="8">
        <v>1298</v>
      </c>
      <c r="E42" s="17">
        <v>0.5</v>
      </c>
      <c r="F42" s="18">
        <f t="shared" si="7"/>
        <v>0</v>
      </c>
      <c r="G42" s="18">
        <f t="shared" si="1"/>
        <v>0</v>
      </c>
      <c r="H42" s="13">
        <f t="shared" si="6"/>
        <v>99179.279961851818</v>
      </c>
      <c r="I42" s="13">
        <f t="shared" si="4"/>
        <v>0</v>
      </c>
      <c r="J42" s="13">
        <f t="shared" si="2"/>
        <v>99179.279961851818</v>
      </c>
      <c r="K42" s="13">
        <f t="shared" si="3"/>
        <v>4746453.5595898284</v>
      </c>
      <c r="L42" s="20">
        <f t="shared" si="5"/>
        <v>47.857310129852706</v>
      </c>
    </row>
    <row r="43" spans="1:12" x14ac:dyDescent="0.2">
      <c r="A43" s="16">
        <v>34</v>
      </c>
      <c r="B43" s="8">
        <v>0</v>
      </c>
      <c r="C43" s="8">
        <v>1429</v>
      </c>
      <c r="D43" s="8">
        <v>1433</v>
      </c>
      <c r="E43" s="17">
        <v>0.5</v>
      </c>
      <c r="F43" s="18">
        <f t="shared" si="7"/>
        <v>0</v>
      </c>
      <c r="G43" s="18">
        <f t="shared" si="1"/>
        <v>0</v>
      </c>
      <c r="H43" s="13">
        <f t="shared" si="6"/>
        <v>99179.279961851818</v>
      </c>
      <c r="I43" s="13">
        <f t="shared" si="4"/>
        <v>0</v>
      </c>
      <c r="J43" s="13">
        <f t="shared" si="2"/>
        <v>99179.279961851818</v>
      </c>
      <c r="K43" s="13">
        <f t="shared" si="3"/>
        <v>4647274.2796279769</v>
      </c>
      <c r="L43" s="20">
        <f t="shared" si="5"/>
        <v>46.857310129852706</v>
      </c>
    </row>
    <row r="44" spans="1:12" x14ac:dyDescent="0.2">
      <c r="A44" s="16">
        <v>35</v>
      </c>
      <c r="B44" s="8">
        <v>1</v>
      </c>
      <c r="C44" s="8">
        <v>1604</v>
      </c>
      <c r="D44" s="8">
        <v>1480</v>
      </c>
      <c r="E44" s="17">
        <v>0.5</v>
      </c>
      <c r="F44" s="18">
        <f t="shared" si="7"/>
        <v>6.485084306095979E-4</v>
      </c>
      <c r="G44" s="18">
        <f t="shared" si="1"/>
        <v>6.482982171799027E-4</v>
      </c>
      <c r="H44" s="13">
        <f t="shared" si="6"/>
        <v>99179.279961851818</v>
      </c>
      <c r="I44" s="13">
        <f t="shared" si="4"/>
        <v>64.297750380454985</v>
      </c>
      <c r="J44" s="13">
        <f t="shared" si="2"/>
        <v>99147.131086661582</v>
      </c>
      <c r="K44" s="13">
        <f t="shared" si="3"/>
        <v>4548094.9996661255</v>
      </c>
      <c r="L44" s="20">
        <f t="shared" si="5"/>
        <v>45.857310129852713</v>
      </c>
    </row>
    <row r="45" spans="1:12" x14ac:dyDescent="0.2">
      <c r="A45" s="16">
        <v>36</v>
      </c>
      <c r="B45" s="8">
        <v>1</v>
      </c>
      <c r="C45" s="8">
        <v>1523</v>
      </c>
      <c r="D45" s="8">
        <v>1629</v>
      </c>
      <c r="E45" s="17">
        <v>0.5</v>
      </c>
      <c r="F45" s="18">
        <f t="shared" si="7"/>
        <v>6.3451776649746188E-4</v>
      </c>
      <c r="G45" s="18">
        <f t="shared" si="1"/>
        <v>6.3431652394544877E-4</v>
      </c>
      <c r="H45" s="13">
        <f t="shared" si="6"/>
        <v>99114.982211471361</v>
      </c>
      <c r="I45" s="13">
        <f t="shared" si="4"/>
        <v>62.870270987295505</v>
      </c>
      <c r="J45" s="13">
        <f t="shared" si="2"/>
        <v>99083.547075977724</v>
      </c>
      <c r="K45" s="13">
        <f t="shared" si="3"/>
        <v>4448947.868579464</v>
      </c>
      <c r="L45" s="20">
        <f t="shared" si="5"/>
        <v>44.886734268762773</v>
      </c>
    </row>
    <row r="46" spans="1:12" x14ac:dyDescent="0.2">
      <c r="A46" s="16">
        <v>37</v>
      </c>
      <c r="B46" s="8">
        <v>0</v>
      </c>
      <c r="C46" s="8">
        <v>1473</v>
      </c>
      <c r="D46" s="8">
        <v>1540</v>
      </c>
      <c r="E46" s="17">
        <v>0.5</v>
      </c>
      <c r="F46" s="18">
        <f t="shared" si="7"/>
        <v>0</v>
      </c>
      <c r="G46" s="18">
        <f t="shared" si="1"/>
        <v>0</v>
      </c>
      <c r="H46" s="13">
        <f t="shared" si="6"/>
        <v>99052.111940484072</v>
      </c>
      <c r="I46" s="13">
        <f t="shared" si="4"/>
        <v>0</v>
      </c>
      <c r="J46" s="13">
        <f t="shared" si="2"/>
        <v>99052.111940484072</v>
      </c>
      <c r="K46" s="13">
        <f t="shared" si="3"/>
        <v>4349864.3215034865</v>
      </c>
      <c r="L46" s="20">
        <f t="shared" si="5"/>
        <v>43.914907378422413</v>
      </c>
    </row>
    <row r="47" spans="1:12" x14ac:dyDescent="0.2">
      <c r="A47" s="16">
        <v>38</v>
      </c>
      <c r="B47" s="8">
        <v>0</v>
      </c>
      <c r="C47" s="8">
        <v>1401</v>
      </c>
      <c r="D47" s="8">
        <v>1531</v>
      </c>
      <c r="E47" s="17">
        <v>0.5</v>
      </c>
      <c r="F47" s="18">
        <f t="shared" si="7"/>
        <v>0</v>
      </c>
      <c r="G47" s="18">
        <f t="shared" si="1"/>
        <v>0</v>
      </c>
      <c r="H47" s="13">
        <f t="shared" si="6"/>
        <v>99052.111940484072</v>
      </c>
      <c r="I47" s="13">
        <f t="shared" si="4"/>
        <v>0</v>
      </c>
      <c r="J47" s="13">
        <f t="shared" si="2"/>
        <v>99052.111940484072</v>
      </c>
      <c r="K47" s="13">
        <f t="shared" si="3"/>
        <v>4250812.209563002</v>
      </c>
      <c r="L47" s="20">
        <f t="shared" si="5"/>
        <v>42.914907378422406</v>
      </c>
    </row>
    <row r="48" spans="1:12" x14ac:dyDescent="0.2">
      <c r="A48" s="16">
        <v>39</v>
      </c>
      <c r="B48" s="8">
        <v>0</v>
      </c>
      <c r="C48" s="8">
        <v>1285</v>
      </c>
      <c r="D48" s="8">
        <v>1434</v>
      </c>
      <c r="E48" s="17">
        <v>0.5</v>
      </c>
      <c r="F48" s="18">
        <f t="shared" si="7"/>
        <v>0</v>
      </c>
      <c r="G48" s="18">
        <f t="shared" si="1"/>
        <v>0</v>
      </c>
      <c r="H48" s="13">
        <f t="shared" si="6"/>
        <v>99052.111940484072</v>
      </c>
      <c r="I48" s="13">
        <f t="shared" si="4"/>
        <v>0</v>
      </c>
      <c r="J48" s="13">
        <f t="shared" si="2"/>
        <v>99052.111940484072</v>
      </c>
      <c r="K48" s="13">
        <f t="shared" si="3"/>
        <v>4151760.0976225175</v>
      </c>
      <c r="L48" s="20">
        <f t="shared" si="5"/>
        <v>41.914907378422399</v>
      </c>
    </row>
    <row r="49" spans="1:12" x14ac:dyDescent="0.2">
      <c r="A49" s="16">
        <v>40</v>
      </c>
      <c r="B49" s="8">
        <v>0</v>
      </c>
      <c r="C49" s="8">
        <v>1287</v>
      </c>
      <c r="D49" s="8">
        <v>1304</v>
      </c>
      <c r="E49" s="17">
        <v>0.5</v>
      </c>
      <c r="F49" s="18">
        <f t="shared" si="7"/>
        <v>0</v>
      </c>
      <c r="G49" s="18">
        <f t="shared" si="1"/>
        <v>0</v>
      </c>
      <c r="H49" s="13">
        <f t="shared" si="6"/>
        <v>99052.111940484072</v>
      </c>
      <c r="I49" s="13">
        <f t="shared" si="4"/>
        <v>0</v>
      </c>
      <c r="J49" s="13">
        <f t="shared" si="2"/>
        <v>99052.111940484072</v>
      </c>
      <c r="K49" s="13">
        <f t="shared" si="3"/>
        <v>4052707.9856820335</v>
      </c>
      <c r="L49" s="20">
        <f t="shared" si="5"/>
        <v>40.914907378422399</v>
      </c>
    </row>
    <row r="50" spans="1:12" x14ac:dyDescent="0.2">
      <c r="A50" s="16">
        <v>41</v>
      </c>
      <c r="B50" s="8">
        <v>1</v>
      </c>
      <c r="C50" s="8">
        <v>1246</v>
      </c>
      <c r="D50" s="8">
        <v>1318</v>
      </c>
      <c r="E50" s="17">
        <v>0.5</v>
      </c>
      <c r="F50" s="18">
        <f t="shared" si="7"/>
        <v>7.8003120124804995E-4</v>
      </c>
      <c r="G50" s="18">
        <f t="shared" si="1"/>
        <v>7.7972709551656929E-4</v>
      </c>
      <c r="H50" s="13">
        <f t="shared" si="6"/>
        <v>99052.111940484072</v>
      </c>
      <c r="I50" s="13">
        <f t="shared" si="4"/>
        <v>77.233615548135731</v>
      </c>
      <c r="J50" s="13">
        <f t="shared" si="2"/>
        <v>99013.495132710013</v>
      </c>
      <c r="K50" s="13">
        <f t="shared" si="3"/>
        <v>3953655.8737415494</v>
      </c>
      <c r="L50" s="20">
        <f t="shared" si="5"/>
        <v>39.914907378422406</v>
      </c>
    </row>
    <row r="51" spans="1:12" x14ac:dyDescent="0.2">
      <c r="A51" s="16">
        <v>42</v>
      </c>
      <c r="B51" s="8">
        <v>0</v>
      </c>
      <c r="C51" s="8">
        <v>1224</v>
      </c>
      <c r="D51" s="8">
        <v>1253</v>
      </c>
      <c r="E51" s="17">
        <v>0.5</v>
      </c>
      <c r="F51" s="18">
        <f t="shared" si="7"/>
        <v>0</v>
      </c>
      <c r="G51" s="18">
        <f t="shared" si="1"/>
        <v>0</v>
      </c>
      <c r="H51" s="13">
        <f t="shared" si="6"/>
        <v>98974.87832493594</v>
      </c>
      <c r="I51" s="13">
        <f t="shared" si="4"/>
        <v>0</v>
      </c>
      <c r="J51" s="13">
        <f t="shared" si="2"/>
        <v>98974.87832493594</v>
      </c>
      <c r="K51" s="13">
        <f t="shared" si="3"/>
        <v>3854642.3786088396</v>
      </c>
      <c r="L51" s="20">
        <f t="shared" si="5"/>
        <v>38.945664231624448</v>
      </c>
    </row>
    <row r="52" spans="1:12" x14ac:dyDescent="0.2">
      <c r="A52" s="16">
        <v>43</v>
      </c>
      <c r="B52" s="8">
        <v>1</v>
      </c>
      <c r="C52" s="8">
        <v>1102</v>
      </c>
      <c r="D52" s="8">
        <v>1236</v>
      </c>
      <c r="E52" s="17">
        <v>0.5</v>
      </c>
      <c r="F52" s="18">
        <f t="shared" si="7"/>
        <v>8.5543199315654401E-4</v>
      </c>
      <c r="G52" s="18">
        <f t="shared" si="1"/>
        <v>8.5506626763574183E-4</v>
      </c>
      <c r="H52" s="13">
        <f t="shared" si="6"/>
        <v>98974.87832493594</v>
      </c>
      <c r="I52" s="13">
        <f t="shared" si="4"/>
        <v>84.630079799004662</v>
      </c>
      <c r="J52" s="13">
        <f t="shared" si="2"/>
        <v>98932.563285036435</v>
      </c>
      <c r="K52" s="13">
        <f t="shared" si="3"/>
        <v>3755667.5002839034</v>
      </c>
      <c r="L52" s="20">
        <f t="shared" si="5"/>
        <v>37.945664231624448</v>
      </c>
    </row>
    <row r="53" spans="1:12" x14ac:dyDescent="0.2">
      <c r="A53" s="16">
        <v>44</v>
      </c>
      <c r="B53" s="8">
        <v>2</v>
      </c>
      <c r="C53" s="8">
        <v>1081</v>
      </c>
      <c r="D53" s="8">
        <v>1106</v>
      </c>
      <c r="E53" s="17">
        <v>0.5</v>
      </c>
      <c r="F53" s="18">
        <f t="shared" si="7"/>
        <v>1.8289894833104709E-3</v>
      </c>
      <c r="G53" s="18">
        <f t="shared" si="1"/>
        <v>1.8273184102329829E-3</v>
      </c>
      <c r="H53" s="13">
        <f t="shared" si="6"/>
        <v>98890.248245136929</v>
      </c>
      <c r="I53" s="13">
        <f t="shared" si="4"/>
        <v>180.70397121084864</v>
      </c>
      <c r="J53" s="13">
        <f t="shared" si="2"/>
        <v>98799.896259531495</v>
      </c>
      <c r="K53" s="13">
        <f t="shared" si="3"/>
        <v>3656734.936998867</v>
      </c>
      <c r="L53" s="20">
        <f t="shared" si="5"/>
        <v>36.977710157368243</v>
      </c>
    </row>
    <row r="54" spans="1:12" x14ac:dyDescent="0.2">
      <c r="A54" s="16">
        <v>45</v>
      </c>
      <c r="B54" s="8">
        <v>2</v>
      </c>
      <c r="C54" s="8">
        <v>1071</v>
      </c>
      <c r="D54" s="8">
        <v>1078</v>
      </c>
      <c r="E54" s="17">
        <v>0.5</v>
      </c>
      <c r="F54" s="18">
        <f t="shared" si="7"/>
        <v>1.8613308515588647E-3</v>
      </c>
      <c r="G54" s="18">
        <f t="shared" si="1"/>
        <v>1.8596001859600185E-3</v>
      </c>
      <c r="H54" s="13">
        <f t="shared" si="6"/>
        <v>98709.544273926076</v>
      </c>
      <c r="I54" s="13">
        <f t="shared" si="4"/>
        <v>183.5602868878216</v>
      </c>
      <c r="J54" s="13">
        <f t="shared" si="2"/>
        <v>98617.764130482174</v>
      </c>
      <c r="K54" s="13">
        <f t="shared" si="3"/>
        <v>3557935.0407393356</v>
      </c>
      <c r="L54" s="20">
        <f t="shared" si="5"/>
        <v>36.044488574132309</v>
      </c>
    </row>
    <row r="55" spans="1:12" x14ac:dyDescent="0.2">
      <c r="A55" s="16">
        <v>46</v>
      </c>
      <c r="B55" s="8">
        <v>1</v>
      </c>
      <c r="C55" s="8">
        <v>1048</v>
      </c>
      <c r="D55" s="8">
        <v>1081</v>
      </c>
      <c r="E55" s="17">
        <v>0.5</v>
      </c>
      <c r="F55" s="18">
        <f t="shared" si="7"/>
        <v>9.3940817285110385E-4</v>
      </c>
      <c r="G55" s="18">
        <f t="shared" si="1"/>
        <v>9.3896713615023472E-4</v>
      </c>
      <c r="H55" s="13">
        <f t="shared" si="6"/>
        <v>98525.983987038257</v>
      </c>
      <c r="I55" s="13">
        <f t="shared" si="4"/>
        <v>92.512661020693201</v>
      </c>
      <c r="J55" s="13">
        <f t="shared" si="2"/>
        <v>98479.727656527903</v>
      </c>
      <c r="K55" s="13">
        <f t="shared" si="3"/>
        <v>3459317.2766088536</v>
      </c>
      <c r="L55" s="20">
        <f t="shared" si="5"/>
        <v>35.110710257549414</v>
      </c>
    </row>
    <row r="56" spans="1:12" x14ac:dyDescent="0.2">
      <c r="A56" s="16">
        <v>47</v>
      </c>
      <c r="B56" s="8">
        <v>3</v>
      </c>
      <c r="C56" s="8">
        <v>1003</v>
      </c>
      <c r="D56" s="8">
        <v>1040</v>
      </c>
      <c r="E56" s="17">
        <v>0.5</v>
      </c>
      <c r="F56" s="18">
        <f t="shared" si="7"/>
        <v>2.936857562408223E-3</v>
      </c>
      <c r="G56" s="18">
        <f t="shared" si="1"/>
        <v>2.9325513196480938E-3</v>
      </c>
      <c r="H56" s="13">
        <f t="shared" si="6"/>
        <v>98433.471326017563</v>
      </c>
      <c r="I56" s="13">
        <f t="shared" si="4"/>
        <v>288.66120623465559</v>
      </c>
      <c r="J56" s="13">
        <f t="shared" si="2"/>
        <v>98289.140722900236</v>
      </c>
      <c r="K56" s="13">
        <f t="shared" si="3"/>
        <v>3360837.5489523257</v>
      </c>
      <c r="L56" s="20">
        <f t="shared" si="5"/>
        <v>34.143239120573426</v>
      </c>
    </row>
    <row r="57" spans="1:12" x14ac:dyDescent="0.2">
      <c r="A57" s="16">
        <v>48</v>
      </c>
      <c r="B57" s="8">
        <v>4</v>
      </c>
      <c r="C57" s="8">
        <v>886</v>
      </c>
      <c r="D57" s="8">
        <v>1002</v>
      </c>
      <c r="E57" s="17">
        <v>0.5</v>
      </c>
      <c r="F57" s="18">
        <f t="shared" si="7"/>
        <v>4.2372881355932203E-3</v>
      </c>
      <c r="G57" s="18">
        <f t="shared" si="1"/>
        <v>4.2283298097251579E-3</v>
      </c>
      <c r="H57" s="13">
        <f t="shared" si="6"/>
        <v>98144.810119782909</v>
      </c>
      <c r="I57" s="13">
        <f t="shared" si="4"/>
        <v>414.9886262992934</v>
      </c>
      <c r="J57" s="13">
        <f t="shared" si="2"/>
        <v>97937.315806633254</v>
      </c>
      <c r="K57" s="13">
        <f t="shared" si="3"/>
        <v>3262548.4082294255</v>
      </c>
      <c r="L57" s="20">
        <f t="shared" si="5"/>
        <v>33.242189823869232</v>
      </c>
    </row>
    <row r="58" spans="1:12" x14ac:dyDescent="0.2">
      <c r="A58" s="16">
        <v>49</v>
      </c>
      <c r="B58" s="8">
        <v>0</v>
      </c>
      <c r="C58" s="8">
        <v>834</v>
      </c>
      <c r="D58" s="8">
        <v>897</v>
      </c>
      <c r="E58" s="17">
        <v>0.5</v>
      </c>
      <c r="F58" s="18">
        <f t="shared" si="7"/>
        <v>0</v>
      </c>
      <c r="G58" s="18">
        <f t="shared" si="1"/>
        <v>0</v>
      </c>
      <c r="H58" s="13">
        <f t="shared" si="6"/>
        <v>97729.821493483614</v>
      </c>
      <c r="I58" s="13">
        <f t="shared" si="4"/>
        <v>0</v>
      </c>
      <c r="J58" s="13">
        <f t="shared" si="2"/>
        <v>97729.821493483614</v>
      </c>
      <c r="K58" s="13">
        <f t="shared" si="3"/>
        <v>3164611.0924227922</v>
      </c>
      <c r="L58" s="20">
        <f t="shared" si="5"/>
        <v>32.381222477049143</v>
      </c>
    </row>
    <row r="59" spans="1:12" x14ac:dyDescent="0.2">
      <c r="A59" s="16">
        <v>50</v>
      </c>
      <c r="B59" s="8">
        <v>2</v>
      </c>
      <c r="C59" s="8">
        <v>833</v>
      </c>
      <c r="D59" s="8">
        <v>839</v>
      </c>
      <c r="E59" s="17">
        <v>0.5</v>
      </c>
      <c r="F59" s="18">
        <f t="shared" si="7"/>
        <v>2.3923444976076554E-3</v>
      </c>
      <c r="G59" s="18">
        <f t="shared" si="1"/>
        <v>2.3894862604540022E-3</v>
      </c>
      <c r="H59" s="13">
        <f t="shared" si="6"/>
        <v>97729.821493483614</v>
      </c>
      <c r="I59" s="13">
        <f t="shared" si="4"/>
        <v>233.52406569530135</v>
      </c>
      <c r="J59" s="13">
        <f t="shared" si="2"/>
        <v>97613.059460635966</v>
      </c>
      <c r="K59" s="13">
        <f t="shared" si="3"/>
        <v>3066881.2709293086</v>
      </c>
      <c r="L59" s="20">
        <f t="shared" si="5"/>
        <v>31.381222477049146</v>
      </c>
    </row>
    <row r="60" spans="1:12" x14ac:dyDescent="0.2">
      <c r="A60" s="16">
        <v>51</v>
      </c>
      <c r="B60" s="8">
        <v>2</v>
      </c>
      <c r="C60" s="8">
        <v>830</v>
      </c>
      <c r="D60" s="8">
        <v>835</v>
      </c>
      <c r="E60" s="17">
        <v>0.5</v>
      </c>
      <c r="F60" s="18">
        <f t="shared" si="7"/>
        <v>2.4024024024024023E-3</v>
      </c>
      <c r="G60" s="18">
        <f t="shared" si="1"/>
        <v>2.3995200959808036E-3</v>
      </c>
      <c r="H60" s="13">
        <f t="shared" si="6"/>
        <v>97496.297427788319</v>
      </c>
      <c r="I60" s="13">
        <f t="shared" si="4"/>
        <v>233.94432496169961</v>
      </c>
      <c r="J60" s="13">
        <f t="shared" si="2"/>
        <v>97379.32526530746</v>
      </c>
      <c r="K60" s="13">
        <f t="shared" si="3"/>
        <v>2969268.2114686728</v>
      </c>
      <c r="L60" s="20">
        <f t="shared" si="5"/>
        <v>30.455189476994171</v>
      </c>
    </row>
    <row r="61" spans="1:12" x14ac:dyDescent="0.2">
      <c r="A61" s="16">
        <v>52</v>
      </c>
      <c r="B61" s="8">
        <v>2</v>
      </c>
      <c r="C61" s="8">
        <v>745</v>
      </c>
      <c r="D61" s="8">
        <v>835</v>
      </c>
      <c r="E61" s="17">
        <v>0.5</v>
      </c>
      <c r="F61" s="18">
        <f t="shared" si="7"/>
        <v>2.5316455696202532E-3</v>
      </c>
      <c r="G61" s="18">
        <f t="shared" si="1"/>
        <v>2.5284450063211127E-3</v>
      </c>
      <c r="H61" s="13">
        <f t="shared" si="6"/>
        <v>97262.353102826615</v>
      </c>
      <c r="I61" s="13">
        <f t="shared" si="4"/>
        <v>245.92251100588274</v>
      </c>
      <c r="J61" s="13">
        <f t="shared" si="2"/>
        <v>97139.391847323684</v>
      </c>
      <c r="K61" s="13">
        <f t="shared" si="3"/>
        <v>2871888.8862033654</v>
      </c>
      <c r="L61" s="20">
        <f t="shared" si="5"/>
        <v>29.527240443866077</v>
      </c>
    </row>
    <row r="62" spans="1:12" x14ac:dyDescent="0.2">
      <c r="A62" s="16">
        <v>53</v>
      </c>
      <c r="B62" s="8">
        <v>3</v>
      </c>
      <c r="C62" s="8">
        <v>705</v>
      </c>
      <c r="D62" s="8">
        <v>745</v>
      </c>
      <c r="E62" s="17">
        <v>0.5</v>
      </c>
      <c r="F62" s="18">
        <f t="shared" si="7"/>
        <v>4.1379310344827587E-3</v>
      </c>
      <c r="G62" s="18">
        <f t="shared" si="1"/>
        <v>4.1293874741913277E-3</v>
      </c>
      <c r="H62" s="13">
        <f t="shared" si="6"/>
        <v>97016.430591820739</v>
      </c>
      <c r="I62" s="13">
        <f t="shared" si="4"/>
        <v>400.61843327661688</v>
      </c>
      <c r="J62" s="13">
        <f t="shared" si="2"/>
        <v>96816.12137518244</v>
      </c>
      <c r="K62" s="13">
        <f t="shared" si="3"/>
        <v>2774749.4943560418</v>
      </c>
      <c r="L62" s="20">
        <f t="shared" si="5"/>
        <v>28.600820267551416</v>
      </c>
    </row>
    <row r="63" spans="1:12" x14ac:dyDescent="0.2">
      <c r="A63" s="16">
        <v>54</v>
      </c>
      <c r="B63" s="8">
        <v>2</v>
      </c>
      <c r="C63" s="8">
        <v>648</v>
      </c>
      <c r="D63" s="8">
        <v>708</v>
      </c>
      <c r="E63" s="17">
        <v>0.5</v>
      </c>
      <c r="F63" s="18">
        <f t="shared" si="7"/>
        <v>2.9498525073746312E-3</v>
      </c>
      <c r="G63" s="18">
        <f t="shared" si="1"/>
        <v>2.9455081001472753E-3</v>
      </c>
      <c r="H63" s="13">
        <f t="shared" si="6"/>
        <v>96615.812158544126</v>
      </c>
      <c r="I63" s="13">
        <f t="shared" si="4"/>
        <v>284.58265731529934</v>
      </c>
      <c r="J63" s="13">
        <f t="shared" si="2"/>
        <v>96473.520829886475</v>
      </c>
      <c r="K63" s="13">
        <f t="shared" si="3"/>
        <v>2677933.3729808591</v>
      </c>
      <c r="L63" s="20">
        <f t="shared" si="5"/>
        <v>27.717340600381618</v>
      </c>
    </row>
    <row r="64" spans="1:12" x14ac:dyDescent="0.2">
      <c r="A64" s="16">
        <v>55</v>
      </c>
      <c r="B64" s="8">
        <v>3</v>
      </c>
      <c r="C64" s="8">
        <v>662</v>
      </c>
      <c r="D64" s="8">
        <v>645</v>
      </c>
      <c r="E64" s="17">
        <v>0.5</v>
      </c>
      <c r="F64" s="18">
        <f t="shared" si="7"/>
        <v>4.5906656465187455E-3</v>
      </c>
      <c r="G64" s="18">
        <f t="shared" si="1"/>
        <v>4.5801526717557254E-3</v>
      </c>
      <c r="H64" s="13">
        <f t="shared" si="6"/>
        <v>96331.229501228823</v>
      </c>
      <c r="I64" s="13">
        <f t="shared" si="4"/>
        <v>441.21173817356714</v>
      </c>
      <c r="J64" s="13">
        <f t="shared" si="2"/>
        <v>96110.623632142029</v>
      </c>
      <c r="K64" s="13">
        <f t="shared" si="3"/>
        <v>2581459.8521509725</v>
      </c>
      <c r="L64" s="20">
        <f t="shared" si="5"/>
        <v>26.797746333322184</v>
      </c>
    </row>
    <row r="65" spans="1:12" x14ac:dyDescent="0.2">
      <c r="A65" s="16">
        <v>56</v>
      </c>
      <c r="B65" s="8">
        <v>0</v>
      </c>
      <c r="C65" s="8">
        <v>650</v>
      </c>
      <c r="D65" s="8">
        <v>671</v>
      </c>
      <c r="E65" s="17">
        <v>0.5</v>
      </c>
      <c r="F65" s="18">
        <f t="shared" si="7"/>
        <v>0</v>
      </c>
      <c r="G65" s="18">
        <f t="shared" si="1"/>
        <v>0</v>
      </c>
      <c r="H65" s="13">
        <f t="shared" si="6"/>
        <v>95890.01776305525</v>
      </c>
      <c r="I65" s="13">
        <f t="shared" si="4"/>
        <v>0</v>
      </c>
      <c r="J65" s="13">
        <f t="shared" si="2"/>
        <v>95890.01776305525</v>
      </c>
      <c r="K65" s="13">
        <f t="shared" si="3"/>
        <v>2485349.2285188306</v>
      </c>
      <c r="L65" s="20">
        <f t="shared" si="5"/>
        <v>25.918748233628886</v>
      </c>
    </row>
    <row r="66" spans="1:12" x14ac:dyDescent="0.2">
      <c r="A66" s="16">
        <v>57</v>
      </c>
      <c r="B66" s="8">
        <v>4</v>
      </c>
      <c r="C66" s="8">
        <v>563</v>
      </c>
      <c r="D66" s="8">
        <v>657</v>
      </c>
      <c r="E66" s="17">
        <v>0.5</v>
      </c>
      <c r="F66" s="18">
        <f t="shared" si="7"/>
        <v>6.5573770491803279E-3</v>
      </c>
      <c r="G66" s="18">
        <f t="shared" si="1"/>
        <v>6.5359477124183009E-3</v>
      </c>
      <c r="H66" s="13">
        <f t="shared" si="6"/>
        <v>95890.01776305525</v>
      </c>
      <c r="I66" s="13">
        <f t="shared" si="4"/>
        <v>626.73214224219123</v>
      </c>
      <c r="J66" s="13">
        <f t="shared" si="2"/>
        <v>95576.651691934152</v>
      </c>
      <c r="K66" s="13">
        <f t="shared" si="3"/>
        <v>2389459.2107557752</v>
      </c>
      <c r="L66" s="20">
        <f t="shared" si="5"/>
        <v>24.918748233628882</v>
      </c>
    </row>
    <row r="67" spans="1:12" x14ac:dyDescent="0.2">
      <c r="A67" s="16">
        <v>58</v>
      </c>
      <c r="B67" s="8">
        <v>2</v>
      </c>
      <c r="C67" s="8">
        <v>536</v>
      </c>
      <c r="D67" s="8">
        <v>565</v>
      </c>
      <c r="E67" s="17">
        <v>0.5</v>
      </c>
      <c r="F67" s="18">
        <f t="shared" si="7"/>
        <v>3.6330608537693005E-3</v>
      </c>
      <c r="G67" s="18">
        <f t="shared" si="1"/>
        <v>3.6264732547597461E-3</v>
      </c>
      <c r="H67" s="13">
        <f t="shared" si="6"/>
        <v>95263.285620813054</v>
      </c>
      <c r="I67" s="13">
        <f t="shared" si="4"/>
        <v>345.46975746441723</v>
      </c>
      <c r="J67" s="13">
        <f t="shared" si="2"/>
        <v>95090.550742080843</v>
      </c>
      <c r="K67" s="13">
        <f t="shared" si="3"/>
        <v>2293882.5590638411</v>
      </c>
      <c r="L67" s="20">
        <f t="shared" si="5"/>
        <v>24.079397893060655</v>
      </c>
    </row>
    <row r="68" spans="1:12" x14ac:dyDescent="0.2">
      <c r="A68" s="16">
        <v>59</v>
      </c>
      <c r="B68" s="8">
        <v>3</v>
      </c>
      <c r="C68" s="8">
        <v>525</v>
      </c>
      <c r="D68" s="8">
        <v>535</v>
      </c>
      <c r="E68" s="17">
        <v>0.5</v>
      </c>
      <c r="F68" s="18">
        <f t="shared" si="7"/>
        <v>5.6603773584905656E-3</v>
      </c>
      <c r="G68" s="18">
        <f t="shared" si="1"/>
        <v>5.6444026340545621E-3</v>
      </c>
      <c r="H68" s="13">
        <f t="shared" si="6"/>
        <v>94917.815863348631</v>
      </c>
      <c r="I68" s="13">
        <f t="shared" si="4"/>
        <v>535.75436987779096</v>
      </c>
      <c r="J68" s="13">
        <f t="shared" si="2"/>
        <v>94649.938678409744</v>
      </c>
      <c r="K68" s="13">
        <f t="shared" si="3"/>
        <v>2198792.0083217602</v>
      </c>
      <c r="L68" s="20">
        <f t="shared" si="5"/>
        <v>23.165219177475798</v>
      </c>
    </row>
    <row r="69" spans="1:12" x14ac:dyDescent="0.2">
      <c r="A69" s="16">
        <v>60</v>
      </c>
      <c r="B69" s="8">
        <v>5</v>
      </c>
      <c r="C69" s="8">
        <v>477</v>
      </c>
      <c r="D69" s="8">
        <v>532</v>
      </c>
      <c r="E69" s="17">
        <v>0.5</v>
      </c>
      <c r="F69" s="18">
        <f t="shared" si="7"/>
        <v>9.9108027750247768E-3</v>
      </c>
      <c r="G69" s="18">
        <f t="shared" si="1"/>
        <v>9.8619329388560158E-3</v>
      </c>
      <c r="H69" s="13">
        <f t="shared" si="6"/>
        <v>94382.061493470843</v>
      </c>
      <c r="I69" s="13">
        <f t="shared" si="4"/>
        <v>930.78956107959414</v>
      </c>
      <c r="J69" s="13">
        <f t="shared" si="2"/>
        <v>93916.666712931037</v>
      </c>
      <c r="K69" s="13">
        <f t="shared" si="3"/>
        <v>2104142.0696433503</v>
      </c>
      <c r="L69" s="20">
        <f t="shared" si="5"/>
        <v>22.29387699683706</v>
      </c>
    </row>
    <row r="70" spans="1:12" x14ac:dyDescent="0.2">
      <c r="A70" s="16">
        <v>61</v>
      </c>
      <c r="B70" s="8">
        <v>2</v>
      </c>
      <c r="C70" s="8">
        <v>436</v>
      </c>
      <c r="D70" s="8">
        <v>477</v>
      </c>
      <c r="E70" s="17">
        <v>0.5</v>
      </c>
      <c r="F70" s="18">
        <f t="shared" si="7"/>
        <v>4.3811610076670317E-3</v>
      </c>
      <c r="G70" s="18">
        <f t="shared" si="1"/>
        <v>4.3715846994535519E-3</v>
      </c>
      <c r="H70" s="13">
        <f t="shared" si="6"/>
        <v>93451.271932391246</v>
      </c>
      <c r="I70" s="13">
        <f t="shared" si="4"/>
        <v>408.53015052411473</v>
      </c>
      <c r="J70" s="13">
        <f t="shared" si="2"/>
        <v>93247.006857129192</v>
      </c>
      <c r="K70" s="13">
        <f t="shared" si="3"/>
        <v>2010225.4029304192</v>
      </c>
      <c r="L70" s="20">
        <f t="shared" si="5"/>
        <v>21.510947484853364</v>
      </c>
    </row>
    <row r="71" spans="1:12" x14ac:dyDescent="0.2">
      <c r="A71" s="16">
        <v>62</v>
      </c>
      <c r="B71" s="8">
        <v>7</v>
      </c>
      <c r="C71" s="8">
        <v>489</v>
      </c>
      <c r="D71" s="8">
        <v>440</v>
      </c>
      <c r="E71" s="17">
        <v>0.5</v>
      </c>
      <c r="F71" s="18">
        <f t="shared" si="7"/>
        <v>1.5069967707212056E-2</v>
      </c>
      <c r="G71" s="18">
        <f t="shared" si="1"/>
        <v>1.4957264957264956E-2</v>
      </c>
      <c r="H71" s="13">
        <f t="shared" si="6"/>
        <v>93042.741781867138</v>
      </c>
      <c r="I71" s="13">
        <f t="shared" si="4"/>
        <v>1391.6649411817734</v>
      </c>
      <c r="J71" s="13">
        <f t="shared" si="2"/>
        <v>92346.909311276249</v>
      </c>
      <c r="K71" s="13">
        <f t="shared" si="3"/>
        <v>1916978.3960732899</v>
      </c>
      <c r="L71" s="20">
        <f t="shared" si="5"/>
        <v>20.603201919474014</v>
      </c>
    </row>
    <row r="72" spans="1:12" x14ac:dyDescent="0.2">
      <c r="A72" s="16">
        <v>63</v>
      </c>
      <c r="B72" s="8">
        <v>4</v>
      </c>
      <c r="C72" s="8">
        <v>425</v>
      </c>
      <c r="D72" s="8">
        <v>488</v>
      </c>
      <c r="E72" s="17">
        <v>0.5</v>
      </c>
      <c r="F72" s="18">
        <f t="shared" si="7"/>
        <v>8.7623220153340634E-3</v>
      </c>
      <c r="G72" s="18">
        <f t="shared" si="1"/>
        <v>8.7241003271537627E-3</v>
      </c>
      <c r="H72" s="13">
        <f t="shared" si="6"/>
        <v>91651.07684068536</v>
      </c>
      <c r="I72" s="13">
        <f t="shared" si="4"/>
        <v>799.57318944981785</v>
      </c>
      <c r="J72" s="13">
        <f t="shared" si="2"/>
        <v>91251.290245960452</v>
      </c>
      <c r="K72" s="13">
        <f t="shared" si="3"/>
        <v>1824631.4867620138</v>
      </c>
      <c r="L72" s="20">
        <f t="shared" si="5"/>
        <v>19.908456612394446</v>
      </c>
    </row>
    <row r="73" spans="1:12" x14ac:dyDescent="0.2">
      <c r="A73" s="16">
        <v>64</v>
      </c>
      <c r="B73" s="8">
        <v>5</v>
      </c>
      <c r="C73" s="8">
        <v>412</v>
      </c>
      <c r="D73" s="8">
        <v>420</v>
      </c>
      <c r="E73" s="17">
        <v>0.5</v>
      </c>
      <c r="F73" s="18">
        <f t="shared" ref="F73:F104" si="8">B73/((C73+D73)/2)</f>
        <v>1.201923076923077E-2</v>
      </c>
      <c r="G73" s="18">
        <f t="shared" ref="G73:G103" si="9">F73/((1+(1-E73)*F73))</f>
        <v>1.1947431302270013E-2</v>
      </c>
      <c r="H73" s="13">
        <f t="shared" si="6"/>
        <v>90851.503651235544</v>
      </c>
      <c r="I73" s="13">
        <f t="shared" si="4"/>
        <v>1085.4420985810698</v>
      </c>
      <c r="J73" s="13">
        <f t="shared" ref="J73:J103" si="10">H74+I73*E73</f>
        <v>90308.782601945</v>
      </c>
      <c r="K73" s="13">
        <f t="shared" ref="K73:K97" si="11">K74+J73</f>
        <v>1733380.1965160533</v>
      </c>
      <c r="L73" s="20">
        <f t="shared" si="5"/>
        <v>19.079268111733448</v>
      </c>
    </row>
    <row r="74" spans="1:12" x14ac:dyDescent="0.2">
      <c r="A74" s="16">
        <v>65</v>
      </c>
      <c r="B74" s="8">
        <v>4</v>
      </c>
      <c r="C74" s="8">
        <v>347</v>
      </c>
      <c r="D74" s="8">
        <v>411</v>
      </c>
      <c r="E74" s="17">
        <v>0.5</v>
      </c>
      <c r="F74" s="18">
        <f t="shared" si="8"/>
        <v>1.0554089709762533E-2</v>
      </c>
      <c r="G74" s="18">
        <f t="shared" si="9"/>
        <v>1.0498687664041993E-2</v>
      </c>
      <c r="H74" s="13">
        <f t="shared" si="6"/>
        <v>89766.061552654472</v>
      </c>
      <c r="I74" s="13">
        <f t="shared" ref="I74:I104" si="12">H74*G74</f>
        <v>942.42584307248774</v>
      </c>
      <c r="J74" s="13">
        <f t="shared" si="10"/>
        <v>89294.848631118235</v>
      </c>
      <c r="K74" s="13">
        <f t="shared" si="11"/>
        <v>1643071.4139141082</v>
      </c>
      <c r="L74" s="20">
        <f t="shared" ref="L74:L104" si="13">K74/H74</f>
        <v>18.303926734608098</v>
      </c>
    </row>
    <row r="75" spans="1:12" x14ac:dyDescent="0.2">
      <c r="A75" s="16">
        <v>66</v>
      </c>
      <c r="B75" s="8">
        <v>9</v>
      </c>
      <c r="C75" s="8">
        <v>371</v>
      </c>
      <c r="D75" s="8">
        <v>337</v>
      </c>
      <c r="E75" s="17">
        <v>0.5</v>
      </c>
      <c r="F75" s="18">
        <f t="shared" si="8"/>
        <v>2.5423728813559324E-2</v>
      </c>
      <c r="G75" s="18">
        <f t="shared" si="9"/>
        <v>2.5104602510460254E-2</v>
      </c>
      <c r="H75" s="13">
        <f t="shared" ref="H75:H104" si="14">H74-I74</f>
        <v>88823.635709581984</v>
      </c>
      <c r="I75" s="13">
        <f t="shared" si="12"/>
        <v>2229.8820680229787</v>
      </c>
      <c r="J75" s="13">
        <f t="shared" si="10"/>
        <v>87708.694675570485</v>
      </c>
      <c r="K75" s="13">
        <f t="shared" si="11"/>
        <v>1553776.56528299</v>
      </c>
      <c r="L75" s="20">
        <f t="shared" si="13"/>
        <v>17.492827814020384</v>
      </c>
    </row>
    <row r="76" spans="1:12" x14ac:dyDescent="0.2">
      <c r="A76" s="16">
        <v>67</v>
      </c>
      <c r="B76" s="8">
        <v>6</v>
      </c>
      <c r="C76" s="8">
        <v>384</v>
      </c>
      <c r="D76" s="8">
        <v>364</v>
      </c>
      <c r="E76" s="17">
        <v>0.5</v>
      </c>
      <c r="F76" s="18">
        <f t="shared" si="8"/>
        <v>1.6042780748663103E-2</v>
      </c>
      <c r="G76" s="18">
        <f t="shared" si="9"/>
        <v>1.5915119363395226E-2</v>
      </c>
      <c r="H76" s="13">
        <f t="shared" si="14"/>
        <v>86593.753641559</v>
      </c>
      <c r="I76" s="13">
        <f t="shared" si="12"/>
        <v>1378.1499253298514</v>
      </c>
      <c r="J76" s="13">
        <f t="shared" si="10"/>
        <v>85904.678678894066</v>
      </c>
      <c r="K76" s="13">
        <f t="shared" si="11"/>
        <v>1466067.8706074194</v>
      </c>
      <c r="L76" s="20">
        <f t="shared" si="13"/>
        <v>16.93041136287928</v>
      </c>
    </row>
    <row r="77" spans="1:12" x14ac:dyDescent="0.2">
      <c r="A77" s="16">
        <v>68</v>
      </c>
      <c r="B77" s="8">
        <v>4</v>
      </c>
      <c r="C77" s="8">
        <v>331</v>
      </c>
      <c r="D77" s="8">
        <v>380</v>
      </c>
      <c r="E77" s="17">
        <v>0.5</v>
      </c>
      <c r="F77" s="18">
        <f t="shared" si="8"/>
        <v>1.1251758087201125E-2</v>
      </c>
      <c r="G77" s="18">
        <f t="shared" si="9"/>
        <v>1.1188811188811189E-2</v>
      </c>
      <c r="H77" s="13">
        <f t="shared" si="14"/>
        <v>85215.603716229147</v>
      </c>
      <c r="I77" s="13">
        <f t="shared" si="12"/>
        <v>953.46130032144504</v>
      </c>
      <c r="J77" s="13">
        <f t="shared" si="10"/>
        <v>84738.873066068423</v>
      </c>
      <c r="K77" s="13">
        <f t="shared" si="11"/>
        <v>1380163.1919285252</v>
      </c>
      <c r="L77" s="20">
        <f t="shared" si="13"/>
        <v>16.1961323013625</v>
      </c>
    </row>
    <row r="78" spans="1:12" x14ac:dyDescent="0.2">
      <c r="A78" s="16">
        <v>69</v>
      </c>
      <c r="B78" s="8">
        <v>4</v>
      </c>
      <c r="C78" s="8">
        <v>276</v>
      </c>
      <c r="D78" s="8">
        <v>330</v>
      </c>
      <c r="E78" s="17">
        <v>0.5</v>
      </c>
      <c r="F78" s="18">
        <f t="shared" si="8"/>
        <v>1.3201320132013201E-2</v>
      </c>
      <c r="G78" s="18">
        <f t="shared" si="9"/>
        <v>1.3114754098360654E-2</v>
      </c>
      <c r="H78" s="13">
        <f t="shared" si="14"/>
        <v>84262.1424159077</v>
      </c>
      <c r="I78" s="13">
        <f t="shared" si="12"/>
        <v>1105.0772775856747</v>
      </c>
      <c r="J78" s="13">
        <f t="shared" si="10"/>
        <v>83709.603777114855</v>
      </c>
      <c r="K78" s="13">
        <f t="shared" si="11"/>
        <v>1295424.3188624568</v>
      </c>
      <c r="L78" s="20">
        <f t="shared" si="13"/>
        <v>15.373740587657975</v>
      </c>
    </row>
    <row r="79" spans="1:12" x14ac:dyDescent="0.2">
      <c r="A79" s="16">
        <v>70</v>
      </c>
      <c r="B79" s="8">
        <v>4</v>
      </c>
      <c r="C79" s="8">
        <v>227</v>
      </c>
      <c r="D79" s="8">
        <v>279</v>
      </c>
      <c r="E79" s="17">
        <v>0.5</v>
      </c>
      <c r="F79" s="18">
        <f t="shared" si="8"/>
        <v>1.5810276679841896E-2</v>
      </c>
      <c r="G79" s="18">
        <f t="shared" si="9"/>
        <v>1.5686274509803921E-2</v>
      </c>
      <c r="H79" s="13">
        <f t="shared" si="14"/>
        <v>83157.065138322025</v>
      </c>
      <c r="I79" s="13">
        <f t="shared" si="12"/>
        <v>1304.424551189365</v>
      </c>
      <c r="J79" s="13">
        <f t="shared" si="10"/>
        <v>82504.852862727334</v>
      </c>
      <c r="K79" s="13">
        <f t="shared" si="11"/>
        <v>1211714.7150853421</v>
      </c>
      <c r="L79" s="20">
        <f t="shared" si="13"/>
        <v>14.571398269885989</v>
      </c>
    </row>
    <row r="80" spans="1:12" x14ac:dyDescent="0.2">
      <c r="A80" s="16">
        <v>71</v>
      </c>
      <c r="B80" s="8">
        <v>4</v>
      </c>
      <c r="C80" s="8">
        <v>295</v>
      </c>
      <c r="D80" s="8">
        <v>231</v>
      </c>
      <c r="E80" s="17">
        <v>0.5</v>
      </c>
      <c r="F80" s="18">
        <f t="shared" si="8"/>
        <v>1.5209125475285171E-2</v>
      </c>
      <c r="G80" s="18">
        <f t="shared" si="9"/>
        <v>1.5094339622641508E-2</v>
      </c>
      <c r="H80" s="13">
        <f t="shared" si="14"/>
        <v>81852.640587132657</v>
      </c>
      <c r="I80" s="13">
        <f t="shared" si="12"/>
        <v>1235.5115560321908</v>
      </c>
      <c r="J80" s="13">
        <f t="shared" si="10"/>
        <v>81234.884809116571</v>
      </c>
      <c r="K80" s="13">
        <f t="shared" si="11"/>
        <v>1129209.8622226147</v>
      </c>
      <c r="L80" s="20">
        <f t="shared" si="13"/>
        <v>13.795643660641145</v>
      </c>
    </row>
    <row r="81" spans="1:12" x14ac:dyDescent="0.2">
      <c r="A81" s="16">
        <v>72</v>
      </c>
      <c r="B81" s="8">
        <v>8</v>
      </c>
      <c r="C81" s="8">
        <v>180</v>
      </c>
      <c r="D81" s="8">
        <v>297</v>
      </c>
      <c r="E81" s="17">
        <v>0.5</v>
      </c>
      <c r="F81" s="18">
        <f t="shared" si="8"/>
        <v>3.3542976939203356E-2</v>
      </c>
      <c r="G81" s="18">
        <f t="shared" si="9"/>
        <v>3.2989690721649485E-2</v>
      </c>
      <c r="H81" s="13">
        <f t="shared" si="14"/>
        <v>80617.12903110047</v>
      </c>
      <c r="I81" s="13">
        <f t="shared" si="12"/>
        <v>2659.5341536033147</v>
      </c>
      <c r="J81" s="13">
        <f t="shared" si="10"/>
        <v>79287.361954298816</v>
      </c>
      <c r="K81" s="13">
        <f t="shared" si="11"/>
        <v>1047974.9774134981</v>
      </c>
      <c r="L81" s="20">
        <f t="shared" si="13"/>
        <v>12.999408314444073</v>
      </c>
    </row>
    <row r="82" spans="1:12" x14ac:dyDescent="0.2">
      <c r="A82" s="16">
        <v>73</v>
      </c>
      <c r="B82" s="8">
        <v>6</v>
      </c>
      <c r="C82" s="8">
        <v>216</v>
      </c>
      <c r="D82" s="8">
        <v>177</v>
      </c>
      <c r="E82" s="17">
        <v>0.5</v>
      </c>
      <c r="F82" s="18">
        <f t="shared" si="8"/>
        <v>3.0534351145038167E-2</v>
      </c>
      <c r="G82" s="18">
        <f t="shared" si="9"/>
        <v>3.007518796992481E-2</v>
      </c>
      <c r="H82" s="13">
        <f t="shared" si="14"/>
        <v>77957.594877497162</v>
      </c>
      <c r="I82" s="13">
        <f t="shared" si="12"/>
        <v>2344.5893196239745</v>
      </c>
      <c r="J82" s="13">
        <f t="shared" si="10"/>
        <v>76785.300217685173</v>
      </c>
      <c r="K82" s="13">
        <f t="shared" si="11"/>
        <v>968687.6154591993</v>
      </c>
      <c r="L82" s="20">
        <f t="shared" si="13"/>
        <v>12.42582736141871</v>
      </c>
    </row>
    <row r="83" spans="1:12" x14ac:dyDescent="0.2">
      <c r="A83" s="16">
        <v>74</v>
      </c>
      <c r="B83" s="8">
        <v>8</v>
      </c>
      <c r="C83" s="8">
        <v>203</v>
      </c>
      <c r="D83" s="8">
        <v>210</v>
      </c>
      <c r="E83" s="17">
        <v>0.5</v>
      </c>
      <c r="F83" s="18">
        <f t="shared" si="8"/>
        <v>3.8740920096852302E-2</v>
      </c>
      <c r="G83" s="18">
        <f t="shared" si="9"/>
        <v>3.800475059382423E-2</v>
      </c>
      <c r="H83" s="13">
        <f t="shared" si="14"/>
        <v>75613.005557873184</v>
      </c>
      <c r="I83" s="13">
        <f t="shared" si="12"/>
        <v>2873.6534178764159</v>
      </c>
      <c r="J83" s="13">
        <f t="shared" si="10"/>
        <v>74176.178848934986</v>
      </c>
      <c r="K83" s="13">
        <f t="shared" si="11"/>
        <v>891902.31524151412</v>
      </c>
      <c r="L83" s="20">
        <f t="shared" si="13"/>
        <v>11.79562045789681</v>
      </c>
    </row>
    <row r="84" spans="1:12" x14ac:dyDescent="0.2">
      <c r="A84" s="16">
        <v>75</v>
      </c>
      <c r="B84" s="8">
        <v>7</v>
      </c>
      <c r="C84" s="8">
        <v>229</v>
      </c>
      <c r="D84" s="8">
        <v>196</v>
      </c>
      <c r="E84" s="17">
        <v>0.5</v>
      </c>
      <c r="F84" s="18">
        <f t="shared" si="8"/>
        <v>3.2941176470588238E-2</v>
      </c>
      <c r="G84" s="18">
        <f t="shared" si="9"/>
        <v>3.2407407407407413E-2</v>
      </c>
      <c r="H84" s="13">
        <f t="shared" si="14"/>
        <v>72739.352139996772</v>
      </c>
      <c r="I84" s="13">
        <f t="shared" si="12"/>
        <v>2357.2938193517475</v>
      </c>
      <c r="J84" s="13">
        <f t="shared" si="10"/>
        <v>71560.705230320891</v>
      </c>
      <c r="K84" s="13">
        <f t="shared" si="11"/>
        <v>817726.13639257918</v>
      </c>
      <c r="L84" s="20">
        <f t="shared" si="13"/>
        <v>11.241867192035944</v>
      </c>
    </row>
    <row r="85" spans="1:12" x14ac:dyDescent="0.2">
      <c r="A85" s="16">
        <v>76</v>
      </c>
      <c r="B85" s="8">
        <v>8</v>
      </c>
      <c r="C85" s="8">
        <v>209</v>
      </c>
      <c r="D85" s="8">
        <v>222</v>
      </c>
      <c r="E85" s="17">
        <v>0.5</v>
      </c>
      <c r="F85" s="18">
        <f t="shared" si="8"/>
        <v>3.7122969837587005E-2</v>
      </c>
      <c r="G85" s="18">
        <f t="shared" si="9"/>
        <v>3.6446469248291563E-2</v>
      </c>
      <c r="H85" s="13">
        <f t="shared" si="14"/>
        <v>70382.058320645025</v>
      </c>
      <c r="I85" s="13">
        <f t="shared" si="12"/>
        <v>2565.1775242148524</v>
      </c>
      <c r="J85" s="13">
        <f t="shared" si="10"/>
        <v>69099.469558537588</v>
      </c>
      <c r="K85" s="13">
        <f t="shared" si="11"/>
        <v>746165.43116225826</v>
      </c>
      <c r="L85" s="20">
        <f t="shared" si="13"/>
        <v>10.601642648228534</v>
      </c>
    </row>
    <row r="86" spans="1:12" x14ac:dyDescent="0.2">
      <c r="A86" s="16">
        <v>77</v>
      </c>
      <c r="B86" s="8">
        <v>10</v>
      </c>
      <c r="C86" s="8">
        <v>223</v>
      </c>
      <c r="D86" s="8">
        <v>206</v>
      </c>
      <c r="E86" s="17">
        <v>0.5</v>
      </c>
      <c r="F86" s="18">
        <f t="shared" si="8"/>
        <v>4.6620046620046623E-2</v>
      </c>
      <c r="G86" s="18">
        <f t="shared" si="9"/>
        <v>4.5558086560364461E-2</v>
      </c>
      <c r="H86" s="13">
        <f t="shared" si="14"/>
        <v>67816.880796430167</v>
      </c>
      <c r="I86" s="13">
        <f t="shared" si="12"/>
        <v>3089.6073255776837</v>
      </c>
      <c r="J86" s="13">
        <f t="shared" si="10"/>
        <v>66272.077133641316</v>
      </c>
      <c r="K86" s="13">
        <f t="shared" si="11"/>
        <v>677065.96160372067</v>
      </c>
      <c r="L86" s="20">
        <f t="shared" si="13"/>
        <v>9.9837378784215769</v>
      </c>
    </row>
    <row r="87" spans="1:12" x14ac:dyDescent="0.2">
      <c r="A87" s="16">
        <v>78</v>
      </c>
      <c r="B87" s="8">
        <v>6</v>
      </c>
      <c r="C87" s="8">
        <v>208</v>
      </c>
      <c r="D87" s="8">
        <v>218</v>
      </c>
      <c r="E87" s="17">
        <v>0.5</v>
      </c>
      <c r="F87" s="18">
        <f t="shared" si="8"/>
        <v>2.8169014084507043E-2</v>
      </c>
      <c r="G87" s="18">
        <f t="shared" si="9"/>
        <v>2.777777777777778E-2</v>
      </c>
      <c r="H87" s="13">
        <f t="shared" si="14"/>
        <v>64727.27347085248</v>
      </c>
      <c r="I87" s="13">
        <f t="shared" si="12"/>
        <v>1797.9798186347912</v>
      </c>
      <c r="J87" s="13">
        <f t="shared" si="10"/>
        <v>63828.283561535085</v>
      </c>
      <c r="K87" s="13">
        <f t="shared" si="11"/>
        <v>610793.88447007933</v>
      </c>
      <c r="L87" s="20">
        <f t="shared" si="13"/>
        <v>9.4364222640264259</v>
      </c>
    </row>
    <row r="88" spans="1:12" x14ac:dyDescent="0.2">
      <c r="A88" s="16">
        <v>79</v>
      </c>
      <c r="B88" s="8">
        <v>9</v>
      </c>
      <c r="C88" s="8">
        <v>172</v>
      </c>
      <c r="D88" s="8">
        <v>199</v>
      </c>
      <c r="E88" s="17">
        <v>0.5</v>
      </c>
      <c r="F88" s="18">
        <f t="shared" si="8"/>
        <v>4.8517520215633422E-2</v>
      </c>
      <c r="G88" s="18">
        <f t="shared" si="9"/>
        <v>4.7368421052631574E-2</v>
      </c>
      <c r="H88" s="13">
        <f t="shared" si="14"/>
        <v>62929.29365221769</v>
      </c>
      <c r="I88" s="13">
        <f t="shared" si="12"/>
        <v>2980.861278262943</v>
      </c>
      <c r="J88" s="13">
        <f t="shared" si="10"/>
        <v>61438.863013086222</v>
      </c>
      <c r="K88" s="13">
        <f t="shared" si="11"/>
        <v>546965.60090854426</v>
      </c>
      <c r="L88" s="20">
        <f t="shared" si="13"/>
        <v>8.6917486144271798</v>
      </c>
    </row>
    <row r="89" spans="1:12" x14ac:dyDescent="0.2">
      <c r="A89" s="16">
        <v>80</v>
      </c>
      <c r="B89" s="8">
        <v>12</v>
      </c>
      <c r="C89" s="8">
        <v>159</v>
      </c>
      <c r="D89" s="8">
        <v>174</v>
      </c>
      <c r="E89" s="17">
        <v>0.5</v>
      </c>
      <c r="F89" s="18">
        <f t="shared" si="8"/>
        <v>7.2072072072072071E-2</v>
      </c>
      <c r="G89" s="18">
        <f t="shared" si="9"/>
        <v>6.9565217391304349E-2</v>
      </c>
      <c r="H89" s="13">
        <f t="shared" si="14"/>
        <v>59948.432373954747</v>
      </c>
      <c r="I89" s="13">
        <f t="shared" si="12"/>
        <v>4170.3257303620694</v>
      </c>
      <c r="J89" s="13">
        <f t="shared" si="10"/>
        <v>57863.269508773708</v>
      </c>
      <c r="K89" s="13">
        <f t="shared" si="11"/>
        <v>485526.73789545806</v>
      </c>
      <c r="L89" s="20">
        <f t="shared" si="13"/>
        <v>8.0990731311666533</v>
      </c>
    </row>
    <row r="90" spans="1:12" x14ac:dyDescent="0.2">
      <c r="A90" s="16">
        <v>81</v>
      </c>
      <c r="B90" s="8">
        <v>12</v>
      </c>
      <c r="C90" s="8">
        <v>152</v>
      </c>
      <c r="D90" s="8">
        <v>157</v>
      </c>
      <c r="E90" s="17">
        <v>0.5</v>
      </c>
      <c r="F90" s="18">
        <f t="shared" si="8"/>
        <v>7.7669902912621352E-2</v>
      </c>
      <c r="G90" s="18">
        <f t="shared" si="9"/>
        <v>7.476635514018691E-2</v>
      </c>
      <c r="H90" s="13">
        <f t="shared" si="14"/>
        <v>55778.106643592677</v>
      </c>
      <c r="I90" s="13">
        <f t="shared" si="12"/>
        <v>4170.3257303620694</v>
      </c>
      <c r="J90" s="13">
        <f t="shared" si="10"/>
        <v>53692.943778411638</v>
      </c>
      <c r="K90" s="13">
        <f t="shared" si="11"/>
        <v>427663.46838668437</v>
      </c>
      <c r="L90" s="20">
        <f t="shared" si="13"/>
        <v>7.667228131627712</v>
      </c>
    </row>
    <row r="91" spans="1:12" x14ac:dyDescent="0.2">
      <c r="A91" s="16">
        <v>82</v>
      </c>
      <c r="B91" s="8">
        <v>8</v>
      </c>
      <c r="C91" s="8">
        <v>135</v>
      </c>
      <c r="D91" s="8">
        <v>143</v>
      </c>
      <c r="E91" s="17">
        <v>0.5</v>
      </c>
      <c r="F91" s="18">
        <f t="shared" si="8"/>
        <v>5.7553956834532377E-2</v>
      </c>
      <c r="G91" s="18">
        <f t="shared" si="9"/>
        <v>5.5944055944055944E-2</v>
      </c>
      <c r="H91" s="13">
        <f t="shared" si="14"/>
        <v>51607.780913230607</v>
      </c>
      <c r="I91" s="13">
        <f t="shared" si="12"/>
        <v>2887.1485825583554</v>
      </c>
      <c r="J91" s="13">
        <f t="shared" si="10"/>
        <v>50164.206621951424</v>
      </c>
      <c r="K91" s="13">
        <f t="shared" si="11"/>
        <v>373970.52460827271</v>
      </c>
      <c r="L91" s="20">
        <f t="shared" si="13"/>
        <v>7.2463980816582341</v>
      </c>
    </row>
    <row r="92" spans="1:12" x14ac:dyDescent="0.2">
      <c r="A92" s="16">
        <v>83</v>
      </c>
      <c r="B92" s="8">
        <v>11</v>
      </c>
      <c r="C92" s="8">
        <v>127</v>
      </c>
      <c r="D92" s="8">
        <v>133</v>
      </c>
      <c r="E92" s="17">
        <v>0.5</v>
      </c>
      <c r="F92" s="18">
        <f t="shared" si="8"/>
        <v>8.461538461538462E-2</v>
      </c>
      <c r="G92" s="18">
        <f t="shared" si="9"/>
        <v>8.1180811808118078E-2</v>
      </c>
      <c r="H92" s="13">
        <f t="shared" si="14"/>
        <v>48720.632330672248</v>
      </c>
      <c r="I92" s="13">
        <f t="shared" si="12"/>
        <v>3955.1804844088169</v>
      </c>
      <c r="J92" s="13">
        <f t="shared" si="10"/>
        <v>46743.042088467839</v>
      </c>
      <c r="K92" s="13">
        <f t="shared" si="11"/>
        <v>323806.31798632129</v>
      </c>
      <c r="L92" s="20">
        <f t="shared" si="13"/>
        <v>6.6461846346453894</v>
      </c>
    </row>
    <row r="93" spans="1:12" x14ac:dyDescent="0.2">
      <c r="A93" s="16">
        <v>84</v>
      </c>
      <c r="B93" s="8">
        <v>8</v>
      </c>
      <c r="C93" s="8">
        <v>111</v>
      </c>
      <c r="D93" s="8">
        <v>117</v>
      </c>
      <c r="E93" s="17">
        <v>0.5</v>
      </c>
      <c r="F93" s="18">
        <f t="shared" si="8"/>
        <v>7.0175438596491224E-2</v>
      </c>
      <c r="G93" s="18">
        <f t="shared" si="9"/>
        <v>6.7796610169491511E-2</v>
      </c>
      <c r="H93" s="13">
        <f t="shared" si="14"/>
        <v>44765.45184626343</v>
      </c>
      <c r="I93" s="13">
        <f t="shared" si="12"/>
        <v>3034.9458878822657</v>
      </c>
      <c r="J93" s="13">
        <f t="shared" si="10"/>
        <v>43247.978902322298</v>
      </c>
      <c r="K93" s="13">
        <f t="shared" si="11"/>
        <v>277063.27589785343</v>
      </c>
      <c r="L93" s="20">
        <f t="shared" si="13"/>
        <v>6.1892210280678732</v>
      </c>
    </row>
    <row r="94" spans="1:12" x14ac:dyDescent="0.2">
      <c r="A94" s="16">
        <v>85</v>
      </c>
      <c r="B94" s="8">
        <v>10</v>
      </c>
      <c r="C94" s="8">
        <v>107</v>
      </c>
      <c r="D94" s="8">
        <v>106</v>
      </c>
      <c r="E94" s="17">
        <v>0.5</v>
      </c>
      <c r="F94" s="18">
        <f t="shared" si="8"/>
        <v>9.3896713615023469E-2</v>
      </c>
      <c r="G94" s="18">
        <f t="shared" si="9"/>
        <v>8.9686098654708515E-2</v>
      </c>
      <c r="H94" s="13">
        <f t="shared" si="14"/>
        <v>41730.505958381167</v>
      </c>
      <c r="I94" s="13">
        <f t="shared" si="12"/>
        <v>3742.6462742942749</v>
      </c>
      <c r="J94" s="13">
        <f t="shared" si="10"/>
        <v>39859.182821234033</v>
      </c>
      <c r="K94" s="13">
        <f t="shared" si="11"/>
        <v>233815.29699553113</v>
      </c>
      <c r="L94" s="20">
        <f t="shared" si="13"/>
        <v>5.6029825573818997</v>
      </c>
    </row>
    <row r="95" spans="1:12" x14ac:dyDescent="0.2">
      <c r="A95" s="16">
        <v>86</v>
      </c>
      <c r="B95" s="8">
        <v>15</v>
      </c>
      <c r="C95" s="8">
        <v>89</v>
      </c>
      <c r="D95" s="8">
        <v>92</v>
      </c>
      <c r="E95" s="17">
        <v>0.5</v>
      </c>
      <c r="F95" s="18">
        <f t="shared" si="8"/>
        <v>0.16574585635359115</v>
      </c>
      <c r="G95" s="18">
        <f t="shared" si="9"/>
        <v>0.15306122448979592</v>
      </c>
      <c r="H95" s="13">
        <f t="shared" si="14"/>
        <v>37987.859684086892</v>
      </c>
      <c r="I95" s="13">
        <f t="shared" si="12"/>
        <v>5814.4683189928919</v>
      </c>
      <c r="J95" s="13">
        <f t="shared" si="10"/>
        <v>35080.625524590447</v>
      </c>
      <c r="K95" s="13">
        <f t="shared" si="11"/>
        <v>193956.11417429708</v>
      </c>
      <c r="L95" s="20">
        <f t="shared" si="13"/>
        <v>5.1057394595870127</v>
      </c>
    </row>
    <row r="96" spans="1:12" x14ac:dyDescent="0.2">
      <c r="A96" s="16">
        <v>87</v>
      </c>
      <c r="B96" s="8">
        <v>13</v>
      </c>
      <c r="C96" s="8">
        <v>104</v>
      </c>
      <c r="D96" s="8">
        <v>65</v>
      </c>
      <c r="E96" s="17">
        <v>0.5</v>
      </c>
      <c r="F96" s="18">
        <f t="shared" si="8"/>
        <v>0.15384615384615385</v>
      </c>
      <c r="G96" s="18">
        <f t="shared" si="9"/>
        <v>0.14285714285714288</v>
      </c>
      <c r="H96" s="13">
        <f t="shared" si="14"/>
        <v>32173.391365094001</v>
      </c>
      <c r="I96" s="13">
        <f t="shared" si="12"/>
        <v>4596.1987664420012</v>
      </c>
      <c r="J96" s="13">
        <f t="shared" si="10"/>
        <v>29875.291981873001</v>
      </c>
      <c r="K96" s="13">
        <f t="shared" si="11"/>
        <v>158875.48864970665</v>
      </c>
      <c r="L96" s="20">
        <f t="shared" si="13"/>
        <v>4.9381020125244248</v>
      </c>
    </row>
    <row r="97" spans="1:12" x14ac:dyDescent="0.2">
      <c r="A97" s="16">
        <v>88</v>
      </c>
      <c r="B97" s="8">
        <v>7</v>
      </c>
      <c r="C97" s="8">
        <v>63</v>
      </c>
      <c r="D97" s="8">
        <v>98</v>
      </c>
      <c r="E97" s="17">
        <v>0.5</v>
      </c>
      <c r="F97" s="18">
        <f t="shared" si="8"/>
        <v>8.6956521739130432E-2</v>
      </c>
      <c r="G97" s="18">
        <f t="shared" si="9"/>
        <v>8.3333333333333329E-2</v>
      </c>
      <c r="H97" s="13">
        <f t="shared" si="14"/>
        <v>27577.192598652</v>
      </c>
      <c r="I97" s="13">
        <f t="shared" si="12"/>
        <v>2298.0993832209997</v>
      </c>
      <c r="J97" s="13">
        <f t="shared" si="10"/>
        <v>26428.1429070415</v>
      </c>
      <c r="K97" s="13">
        <f t="shared" si="11"/>
        <v>129000.19666783365</v>
      </c>
      <c r="L97" s="20">
        <f t="shared" si="13"/>
        <v>4.6777856812784959</v>
      </c>
    </row>
    <row r="98" spans="1:12" x14ac:dyDescent="0.2">
      <c r="A98" s="16">
        <v>89</v>
      </c>
      <c r="B98" s="8">
        <v>13</v>
      </c>
      <c r="C98" s="8">
        <v>58</v>
      </c>
      <c r="D98" s="8">
        <v>60</v>
      </c>
      <c r="E98" s="17">
        <v>0.5</v>
      </c>
      <c r="F98" s="18">
        <f t="shared" si="8"/>
        <v>0.22033898305084745</v>
      </c>
      <c r="G98" s="18">
        <f t="shared" si="9"/>
        <v>0.19847328244274809</v>
      </c>
      <c r="H98" s="13">
        <f t="shared" si="14"/>
        <v>25279.093215430999</v>
      </c>
      <c r="I98" s="13">
        <f t="shared" si="12"/>
        <v>5017.2246076427937</v>
      </c>
      <c r="J98" s="13">
        <f t="shared" si="10"/>
        <v>22770.4809116096</v>
      </c>
      <c r="K98" s="13">
        <f>K99+J98</f>
        <v>102572.05376079214</v>
      </c>
      <c r="L98" s="20">
        <f t="shared" si="13"/>
        <v>4.0575843795765412</v>
      </c>
    </row>
    <row r="99" spans="1:12" x14ac:dyDescent="0.2">
      <c r="A99" s="16">
        <v>90</v>
      </c>
      <c r="B99" s="8">
        <v>3</v>
      </c>
      <c r="C99" s="8">
        <v>42</v>
      </c>
      <c r="D99" s="8">
        <v>46</v>
      </c>
      <c r="E99" s="17">
        <v>0.5</v>
      </c>
      <c r="F99" s="21">
        <f t="shared" si="8"/>
        <v>6.8181818181818177E-2</v>
      </c>
      <c r="G99" s="21">
        <f t="shared" si="9"/>
        <v>6.5934065934065922E-2</v>
      </c>
      <c r="H99" s="22">
        <f t="shared" si="14"/>
        <v>20261.868607788205</v>
      </c>
      <c r="I99" s="22">
        <f t="shared" si="12"/>
        <v>1335.9473807332879</v>
      </c>
      <c r="J99" s="22">
        <f t="shared" si="10"/>
        <v>19593.894917421563</v>
      </c>
      <c r="K99" s="22">
        <f t="shared" ref="K99:K103" si="15">K100+J99</f>
        <v>79801.572849182543</v>
      </c>
      <c r="L99" s="23">
        <f t="shared" si="13"/>
        <v>3.9385100354716851</v>
      </c>
    </row>
    <row r="100" spans="1:12" x14ac:dyDescent="0.2">
      <c r="A100" s="16">
        <v>91</v>
      </c>
      <c r="B100" s="8">
        <v>7</v>
      </c>
      <c r="C100" s="8">
        <v>36</v>
      </c>
      <c r="D100" s="8">
        <v>33</v>
      </c>
      <c r="E100" s="17">
        <v>0.5</v>
      </c>
      <c r="F100" s="21">
        <f t="shared" si="8"/>
        <v>0.20289855072463769</v>
      </c>
      <c r="G100" s="21">
        <f t="shared" si="9"/>
        <v>0.18421052631578949</v>
      </c>
      <c r="H100" s="22">
        <f t="shared" si="14"/>
        <v>18925.921227054918</v>
      </c>
      <c r="I100" s="22">
        <f t="shared" si="12"/>
        <v>3486.353910246959</v>
      </c>
      <c r="J100" s="22">
        <f t="shared" si="10"/>
        <v>17182.744271931439</v>
      </c>
      <c r="K100" s="22">
        <f t="shared" si="15"/>
        <v>60207.677931760976</v>
      </c>
      <c r="L100" s="23">
        <f t="shared" si="13"/>
        <v>3.1812283909167447</v>
      </c>
    </row>
    <row r="101" spans="1:12" x14ac:dyDescent="0.2">
      <c r="A101" s="16">
        <v>92</v>
      </c>
      <c r="B101" s="8">
        <v>3</v>
      </c>
      <c r="C101" s="8">
        <v>26</v>
      </c>
      <c r="D101" s="8">
        <v>36</v>
      </c>
      <c r="E101" s="17">
        <v>0.5</v>
      </c>
      <c r="F101" s="21">
        <f t="shared" si="8"/>
        <v>9.6774193548387094E-2</v>
      </c>
      <c r="G101" s="21">
        <f t="shared" si="9"/>
        <v>9.2307692307692313E-2</v>
      </c>
      <c r="H101" s="22">
        <f t="shared" si="14"/>
        <v>15439.567316807959</v>
      </c>
      <c r="I101" s="22">
        <f t="shared" si="12"/>
        <v>1425.1908292438118</v>
      </c>
      <c r="J101" s="22">
        <f t="shared" si="10"/>
        <v>14726.971902186055</v>
      </c>
      <c r="K101" s="22">
        <f t="shared" si="15"/>
        <v>43024.933659829534</v>
      </c>
      <c r="L101" s="23">
        <f t="shared" si="13"/>
        <v>2.7866670598334284</v>
      </c>
    </row>
    <row r="102" spans="1:12" x14ac:dyDescent="0.2">
      <c r="A102" s="16">
        <v>93</v>
      </c>
      <c r="B102" s="8">
        <v>3</v>
      </c>
      <c r="C102" s="8">
        <v>22</v>
      </c>
      <c r="D102" s="8">
        <v>18</v>
      </c>
      <c r="E102" s="17">
        <v>0.5</v>
      </c>
      <c r="F102" s="21">
        <f t="shared" si="8"/>
        <v>0.15</v>
      </c>
      <c r="G102" s="21">
        <f t="shared" si="9"/>
        <v>0.13953488372093023</v>
      </c>
      <c r="H102" s="22">
        <f t="shared" si="14"/>
        <v>14014.376487564148</v>
      </c>
      <c r="I102" s="22">
        <f t="shared" si="12"/>
        <v>1955.4943936136021</v>
      </c>
      <c r="J102" s="22">
        <f t="shared" si="10"/>
        <v>13036.629290757346</v>
      </c>
      <c r="K102" s="22">
        <f t="shared" si="15"/>
        <v>28297.961757643476</v>
      </c>
      <c r="L102" s="23">
        <f t="shared" si="13"/>
        <v>2.0192094726978445</v>
      </c>
    </row>
    <row r="103" spans="1:12" x14ac:dyDescent="0.2">
      <c r="A103" s="16">
        <v>94</v>
      </c>
      <c r="B103" s="8">
        <v>3</v>
      </c>
      <c r="C103" s="8">
        <v>15</v>
      </c>
      <c r="D103" s="8">
        <v>21</v>
      </c>
      <c r="E103" s="17">
        <v>0.5</v>
      </c>
      <c r="F103" s="21">
        <f t="shared" si="8"/>
        <v>0.16666666666666666</v>
      </c>
      <c r="G103" s="21">
        <f t="shared" si="9"/>
        <v>0.15384615384615385</v>
      </c>
      <c r="H103" s="22">
        <f t="shared" si="14"/>
        <v>12058.882093950546</v>
      </c>
      <c r="I103" s="22">
        <f t="shared" si="12"/>
        <v>1855.2126298385456</v>
      </c>
      <c r="J103" s="22">
        <f t="shared" si="10"/>
        <v>11131.275779031273</v>
      </c>
      <c r="K103" s="22">
        <f t="shared" si="15"/>
        <v>15261.332466886131</v>
      </c>
      <c r="L103" s="23">
        <f t="shared" si="13"/>
        <v>1.2655677655677657</v>
      </c>
    </row>
    <row r="104" spans="1:12" x14ac:dyDescent="0.2">
      <c r="A104" s="16" t="s">
        <v>30</v>
      </c>
      <c r="B104" s="8">
        <v>17</v>
      </c>
      <c r="C104" s="8">
        <v>46</v>
      </c>
      <c r="D104" s="8">
        <v>38</v>
      </c>
      <c r="E104" s="17"/>
      <c r="F104" s="21">
        <f t="shared" si="8"/>
        <v>0.40476190476190477</v>
      </c>
      <c r="G104" s="21">
        <v>1</v>
      </c>
      <c r="H104" s="22">
        <f t="shared" si="14"/>
        <v>10203.669464112001</v>
      </c>
      <c r="I104" s="22">
        <f t="shared" si="12"/>
        <v>10203.669464112001</v>
      </c>
      <c r="J104" s="22">
        <f>H104*F104</f>
        <v>4130.056687854858</v>
      </c>
      <c r="K104" s="22">
        <f>J104</f>
        <v>4130.056687854858</v>
      </c>
      <c r="L104" s="23">
        <f t="shared" si="13"/>
        <v>0.40476190476190482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ht="11.25" x14ac:dyDescent="0.2">
      <c r="A107" s="50" t="s">
        <v>21</v>
      </c>
      <c r="B107" s="30"/>
      <c r="C107" s="30"/>
      <c r="D107" s="30"/>
      <c r="H107" s="30"/>
      <c r="I107" s="30"/>
      <c r="J107" s="30"/>
      <c r="K107" s="30"/>
      <c r="L107" s="28"/>
    </row>
    <row r="108" spans="1:12" s="29" customFormat="1" ht="11.25" x14ac:dyDescent="0.2">
      <c r="A108" s="51" t="s">
        <v>9</v>
      </c>
      <c r="B108" s="31"/>
      <c r="C108" s="31"/>
      <c r="D108" s="31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ht="11.25" x14ac:dyDescent="0.2">
      <c r="A109" s="52" t="s">
        <v>10</v>
      </c>
      <c r="B109" s="31"/>
      <c r="C109" s="31"/>
      <c r="D109" s="31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ht="11.25" x14ac:dyDescent="0.2">
      <c r="A110" s="52" t="s">
        <v>11</v>
      </c>
      <c r="B110" s="31"/>
      <c r="C110" s="31"/>
      <c r="D110" s="31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ht="11.25" x14ac:dyDescent="0.2">
      <c r="A111" s="52" t="s">
        <v>12</v>
      </c>
      <c r="B111" s="31"/>
      <c r="C111" s="31"/>
      <c r="D111" s="31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ht="11.25" x14ac:dyDescent="0.2">
      <c r="A112" s="52" t="s">
        <v>13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ht="11.25" x14ac:dyDescent="0.2">
      <c r="A113" s="52" t="s">
        <v>14</v>
      </c>
      <c r="B113" s="31"/>
      <c r="C113" s="31"/>
      <c r="D113" s="31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ht="11.25" x14ac:dyDescent="0.2">
      <c r="A114" s="52" t="s">
        <v>15</v>
      </c>
      <c r="B114" s="31"/>
      <c r="C114" s="31"/>
      <c r="D114" s="31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ht="11.25" x14ac:dyDescent="0.2">
      <c r="A115" s="52" t="s">
        <v>16</v>
      </c>
      <c r="B115" s="31"/>
      <c r="C115" s="31"/>
      <c r="D115" s="31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ht="11.25" x14ac:dyDescent="0.2">
      <c r="A116" s="52" t="s">
        <v>17</v>
      </c>
      <c r="B116" s="31"/>
      <c r="C116" s="31"/>
      <c r="D116" s="31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ht="11.25" x14ac:dyDescent="0.2">
      <c r="A117" s="52" t="s">
        <v>18</v>
      </c>
      <c r="B117" s="31"/>
      <c r="C117" s="31"/>
      <c r="D117" s="31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ht="11.25" x14ac:dyDescent="0.2">
      <c r="A118" s="52" t="s">
        <v>19</v>
      </c>
      <c r="B118" s="31"/>
      <c r="C118" s="31"/>
      <c r="D118" s="31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ht="11.25" x14ac:dyDescent="0.2">
      <c r="A119" s="27"/>
      <c r="B119" s="27"/>
      <c r="C119" s="27"/>
      <c r="D119" s="27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ht="11.25" x14ac:dyDescent="0.2">
      <c r="A120" s="4" t="s">
        <v>48</v>
      </c>
      <c r="B120" s="30"/>
      <c r="C120" s="30"/>
      <c r="D120" s="30"/>
      <c r="H120" s="30"/>
      <c r="I120" s="30"/>
      <c r="J120" s="30"/>
      <c r="K120" s="30"/>
      <c r="L120" s="28"/>
    </row>
    <row r="121" spans="1:12" s="29" customFormat="1" ht="11.25" x14ac:dyDescent="0.2">
      <c r="A121" s="30"/>
      <c r="B121" s="30"/>
      <c r="C121" s="30"/>
      <c r="D121" s="30"/>
      <c r="H121" s="30"/>
      <c r="I121" s="30"/>
      <c r="J121" s="30"/>
      <c r="K121" s="30"/>
      <c r="L121" s="28"/>
    </row>
    <row r="122" spans="1:12" s="29" customFormat="1" ht="11.25" x14ac:dyDescent="0.2">
      <c r="A122" s="30"/>
      <c r="B122" s="30"/>
      <c r="C122" s="30"/>
      <c r="D122" s="30"/>
      <c r="H122" s="30"/>
      <c r="I122" s="30"/>
      <c r="J122" s="30"/>
      <c r="K122" s="30"/>
      <c r="L122" s="28"/>
    </row>
    <row r="123" spans="1:12" s="29" customFormat="1" ht="11.25" x14ac:dyDescent="0.2">
      <c r="A123" s="30"/>
      <c r="B123" s="30"/>
      <c r="C123" s="30"/>
      <c r="D123" s="30"/>
      <c r="H123" s="30"/>
      <c r="I123" s="30"/>
      <c r="J123" s="30"/>
      <c r="K123" s="30"/>
      <c r="L123" s="28"/>
    </row>
    <row r="124" spans="1:12" s="29" customFormat="1" ht="11.25" x14ac:dyDescent="0.2">
      <c r="A124" s="30"/>
      <c r="B124" s="30"/>
      <c r="C124" s="30"/>
      <c r="D124" s="30"/>
      <c r="H124" s="30"/>
      <c r="I124" s="30"/>
      <c r="J124" s="30"/>
      <c r="K124" s="30"/>
      <c r="L124" s="28"/>
    </row>
    <row r="125" spans="1:12" s="29" customFormat="1" ht="11.25" x14ac:dyDescent="0.2">
      <c r="A125" s="30"/>
      <c r="B125" s="30"/>
      <c r="C125" s="30"/>
      <c r="D125" s="30"/>
      <c r="H125" s="30"/>
      <c r="I125" s="30"/>
      <c r="J125" s="30"/>
      <c r="K125" s="30"/>
      <c r="L125" s="28"/>
    </row>
    <row r="126" spans="1:12" s="29" customFormat="1" ht="11.25" x14ac:dyDescent="0.2">
      <c r="A126" s="30"/>
      <c r="B126" s="30"/>
      <c r="C126" s="30"/>
      <c r="D126" s="30"/>
      <c r="H126" s="30"/>
      <c r="I126" s="30"/>
      <c r="J126" s="30"/>
      <c r="K126" s="30"/>
      <c r="L126" s="28"/>
    </row>
    <row r="127" spans="1:12" s="29" customFormat="1" ht="11.25" x14ac:dyDescent="0.2">
      <c r="A127" s="30"/>
      <c r="B127" s="30"/>
      <c r="C127" s="30"/>
      <c r="D127" s="30"/>
      <c r="H127" s="30"/>
      <c r="I127" s="30"/>
      <c r="J127" s="30"/>
      <c r="K127" s="30"/>
      <c r="L127" s="28"/>
    </row>
    <row r="128" spans="1:12" s="29" customFormat="1" ht="11.25" x14ac:dyDescent="0.2">
      <c r="A128" s="30"/>
      <c r="B128" s="30"/>
      <c r="C128" s="30"/>
      <c r="D128" s="30"/>
      <c r="H128" s="30"/>
      <c r="I128" s="30"/>
      <c r="J128" s="30"/>
      <c r="K128" s="30"/>
      <c r="L128" s="28"/>
    </row>
    <row r="129" spans="1:12" s="29" customFormat="1" ht="11.25" x14ac:dyDescent="0.2">
      <c r="A129" s="30"/>
      <c r="B129" s="30"/>
      <c r="C129" s="30"/>
      <c r="D129" s="30"/>
      <c r="H129" s="30"/>
      <c r="I129" s="30"/>
      <c r="J129" s="30"/>
      <c r="K129" s="30"/>
      <c r="L129" s="28"/>
    </row>
    <row r="130" spans="1:12" s="29" customFormat="1" ht="11.25" x14ac:dyDescent="0.2">
      <c r="A130" s="30"/>
      <c r="B130" s="30"/>
      <c r="C130" s="30"/>
      <c r="D130" s="30"/>
      <c r="H130" s="30"/>
      <c r="I130" s="30"/>
      <c r="J130" s="30"/>
      <c r="K130" s="30"/>
      <c r="L130" s="28"/>
    </row>
    <row r="131" spans="1:12" s="29" customFormat="1" ht="11.25" x14ac:dyDescent="0.2">
      <c r="A131" s="30"/>
      <c r="B131" s="30"/>
      <c r="C131" s="30"/>
      <c r="D131" s="30"/>
      <c r="H131" s="30"/>
      <c r="I131" s="30"/>
      <c r="J131" s="30"/>
      <c r="K131" s="30"/>
      <c r="L131" s="28"/>
    </row>
    <row r="132" spans="1:12" s="29" customFormat="1" ht="11.25" x14ac:dyDescent="0.2">
      <c r="A132" s="30"/>
      <c r="B132" s="30"/>
      <c r="C132" s="30"/>
      <c r="D132" s="30"/>
      <c r="H132" s="30"/>
      <c r="I132" s="30"/>
      <c r="J132" s="30"/>
      <c r="K132" s="30"/>
      <c r="L132" s="28"/>
    </row>
    <row r="133" spans="1:12" s="29" customFormat="1" ht="11.25" x14ac:dyDescent="0.2">
      <c r="A133" s="30"/>
      <c r="B133" s="30"/>
      <c r="C133" s="30"/>
      <c r="D133" s="30"/>
      <c r="H133" s="30"/>
      <c r="I133" s="30"/>
      <c r="J133" s="30"/>
      <c r="K133" s="30"/>
      <c r="L133" s="28"/>
    </row>
    <row r="134" spans="1:12" s="29" customFormat="1" ht="11.25" x14ac:dyDescent="0.2">
      <c r="A134" s="30"/>
      <c r="B134" s="30"/>
      <c r="C134" s="30"/>
      <c r="D134" s="30"/>
      <c r="H134" s="30"/>
      <c r="I134" s="30"/>
      <c r="J134" s="30"/>
      <c r="K134" s="30"/>
      <c r="L134" s="28"/>
    </row>
    <row r="135" spans="1:12" s="29" customFormat="1" ht="11.25" x14ac:dyDescent="0.2">
      <c r="A135" s="30"/>
      <c r="B135" s="30"/>
      <c r="C135" s="30"/>
      <c r="D135" s="30"/>
      <c r="H135" s="30"/>
      <c r="I135" s="30"/>
      <c r="J135" s="30"/>
      <c r="K135" s="30"/>
      <c r="L135" s="28"/>
    </row>
    <row r="136" spans="1:12" s="29" customFormat="1" ht="11.25" x14ac:dyDescent="0.2">
      <c r="A136" s="30"/>
      <c r="B136" s="30"/>
      <c r="C136" s="30"/>
      <c r="D136" s="30"/>
      <c r="H136" s="30"/>
      <c r="I136" s="30"/>
      <c r="J136" s="30"/>
      <c r="K136" s="30"/>
      <c r="L136" s="28"/>
    </row>
    <row r="137" spans="1:12" s="29" customFormat="1" ht="11.25" x14ac:dyDescent="0.2">
      <c r="A137" s="30"/>
      <c r="B137" s="30"/>
      <c r="C137" s="30"/>
      <c r="D137" s="30"/>
      <c r="H137" s="30"/>
      <c r="I137" s="30"/>
      <c r="J137" s="30"/>
      <c r="K137" s="30"/>
      <c r="L137" s="28"/>
    </row>
    <row r="138" spans="1:12" s="29" customFormat="1" ht="11.25" x14ac:dyDescent="0.2">
      <c r="A138" s="30"/>
      <c r="B138" s="30"/>
      <c r="C138" s="30"/>
      <c r="D138" s="30"/>
      <c r="H138" s="30"/>
      <c r="I138" s="30"/>
      <c r="J138" s="30"/>
      <c r="K138" s="30"/>
      <c r="L138" s="28"/>
    </row>
    <row r="139" spans="1:12" s="29" customFormat="1" ht="11.25" x14ac:dyDescent="0.2">
      <c r="A139" s="30"/>
      <c r="B139" s="30"/>
      <c r="C139" s="30"/>
      <c r="D139" s="30"/>
      <c r="H139" s="30"/>
      <c r="I139" s="30"/>
      <c r="J139" s="30"/>
      <c r="K139" s="30"/>
      <c r="L139" s="28"/>
    </row>
    <row r="140" spans="1:12" s="29" customFormat="1" ht="11.25" x14ac:dyDescent="0.2">
      <c r="A140" s="30"/>
      <c r="B140" s="30"/>
      <c r="C140" s="30"/>
      <c r="D140" s="30"/>
      <c r="H140" s="30"/>
      <c r="I140" s="30"/>
      <c r="J140" s="30"/>
      <c r="K140" s="30"/>
      <c r="L140" s="28"/>
    </row>
    <row r="141" spans="1:12" s="29" customFormat="1" ht="11.25" x14ac:dyDescent="0.2">
      <c r="A141" s="30"/>
      <c r="B141" s="30"/>
      <c r="C141" s="30"/>
      <c r="D141" s="30"/>
      <c r="H141" s="30"/>
      <c r="I141" s="30"/>
      <c r="J141" s="30"/>
      <c r="K141" s="30"/>
      <c r="L141" s="28"/>
    </row>
    <row r="142" spans="1:12" s="29" customFormat="1" ht="11.25" x14ac:dyDescent="0.2">
      <c r="A142" s="30"/>
      <c r="B142" s="30"/>
      <c r="C142" s="30"/>
      <c r="D142" s="30"/>
      <c r="H142" s="30"/>
      <c r="I142" s="30"/>
      <c r="J142" s="30"/>
      <c r="K142" s="30"/>
      <c r="L142" s="28"/>
    </row>
    <row r="143" spans="1:12" s="29" customFormat="1" ht="11.25" x14ac:dyDescent="0.2">
      <c r="A143" s="30"/>
      <c r="B143" s="30"/>
      <c r="C143" s="30"/>
      <c r="D143" s="30"/>
      <c r="H143" s="30"/>
      <c r="I143" s="30"/>
      <c r="J143" s="30"/>
      <c r="K143" s="30"/>
      <c r="L143" s="28"/>
    </row>
    <row r="144" spans="1:12" s="29" customFormat="1" ht="11.25" x14ac:dyDescent="0.2">
      <c r="A144" s="30"/>
      <c r="B144" s="30"/>
      <c r="C144" s="30"/>
      <c r="D144" s="30"/>
      <c r="H144" s="30"/>
      <c r="I144" s="30"/>
      <c r="J144" s="30"/>
      <c r="K144" s="30"/>
      <c r="L144" s="28"/>
    </row>
    <row r="145" spans="1:12" s="29" customFormat="1" ht="11.25" x14ac:dyDescent="0.2">
      <c r="A145" s="30"/>
      <c r="B145" s="30"/>
      <c r="C145" s="30"/>
      <c r="D145" s="30"/>
      <c r="H145" s="30"/>
      <c r="I145" s="30"/>
      <c r="J145" s="30"/>
      <c r="K145" s="30"/>
      <c r="L145" s="28"/>
    </row>
    <row r="146" spans="1:12" s="29" customFormat="1" ht="11.25" x14ac:dyDescent="0.2">
      <c r="A146" s="30"/>
      <c r="B146" s="30"/>
      <c r="C146" s="30"/>
      <c r="D146" s="30"/>
      <c r="H146" s="30"/>
      <c r="I146" s="30"/>
      <c r="J146" s="30"/>
      <c r="K146" s="30"/>
      <c r="L146" s="28"/>
    </row>
    <row r="147" spans="1:12" s="29" customFormat="1" ht="11.25" x14ac:dyDescent="0.2">
      <c r="A147" s="30"/>
      <c r="B147" s="30"/>
      <c r="C147" s="30"/>
      <c r="D147" s="30"/>
      <c r="H147" s="30"/>
      <c r="I147" s="30"/>
      <c r="J147" s="30"/>
      <c r="K147" s="30"/>
      <c r="L147" s="28"/>
    </row>
    <row r="148" spans="1:12" s="29" customFormat="1" ht="11.25" x14ac:dyDescent="0.2">
      <c r="A148" s="30"/>
      <c r="B148" s="30"/>
      <c r="C148" s="30"/>
      <c r="D148" s="30"/>
      <c r="H148" s="30"/>
      <c r="I148" s="30"/>
      <c r="J148" s="30"/>
      <c r="K148" s="30"/>
      <c r="L148" s="28"/>
    </row>
    <row r="149" spans="1:12" s="29" customFormat="1" ht="11.25" x14ac:dyDescent="0.2">
      <c r="A149" s="30"/>
      <c r="B149" s="30"/>
      <c r="C149" s="30"/>
      <c r="D149" s="30"/>
      <c r="H149" s="30"/>
      <c r="I149" s="30"/>
      <c r="J149" s="30"/>
      <c r="K149" s="30"/>
      <c r="L149" s="28"/>
    </row>
    <row r="150" spans="1:12" s="29" customFormat="1" ht="11.25" x14ac:dyDescent="0.2">
      <c r="A150" s="30"/>
      <c r="B150" s="30"/>
      <c r="C150" s="30"/>
      <c r="D150" s="30"/>
      <c r="H150" s="30"/>
      <c r="I150" s="30"/>
      <c r="J150" s="30"/>
      <c r="K150" s="30"/>
      <c r="L150" s="28"/>
    </row>
    <row r="151" spans="1:12" s="29" customFormat="1" ht="11.25" x14ac:dyDescent="0.2">
      <c r="A151" s="30"/>
      <c r="B151" s="30"/>
      <c r="C151" s="30"/>
      <c r="D151" s="30"/>
      <c r="H151" s="30"/>
      <c r="I151" s="30"/>
      <c r="J151" s="30"/>
      <c r="K151" s="30"/>
      <c r="L151" s="28"/>
    </row>
    <row r="152" spans="1:12" s="29" customFormat="1" ht="11.25" x14ac:dyDescent="0.2">
      <c r="A152" s="30"/>
      <c r="B152" s="30"/>
      <c r="C152" s="30"/>
      <c r="D152" s="30"/>
      <c r="H152" s="30"/>
      <c r="I152" s="30"/>
      <c r="J152" s="30"/>
      <c r="K152" s="30"/>
      <c r="L152" s="28"/>
    </row>
    <row r="153" spans="1:12" s="29" customFormat="1" ht="11.25" x14ac:dyDescent="0.2">
      <c r="A153" s="30"/>
      <c r="B153" s="30"/>
      <c r="C153" s="30"/>
      <c r="D153" s="30"/>
      <c r="H153" s="30"/>
      <c r="I153" s="30"/>
      <c r="J153" s="30"/>
      <c r="K153" s="30"/>
      <c r="L153" s="28"/>
    </row>
    <row r="154" spans="1:12" s="29" customFormat="1" ht="11.25" x14ac:dyDescent="0.2">
      <c r="A154" s="30"/>
      <c r="B154" s="30"/>
      <c r="C154" s="30"/>
      <c r="D154" s="30"/>
      <c r="H154" s="30"/>
      <c r="I154" s="30"/>
      <c r="J154" s="30"/>
      <c r="K154" s="30"/>
      <c r="L154" s="28"/>
    </row>
    <row r="155" spans="1:12" s="29" customFormat="1" ht="11.25" x14ac:dyDescent="0.2">
      <c r="A155" s="30"/>
      <c r="B155" s="30"/>
      <c r="C155" s="30"/>
      <c r="D155" s="30"/>
      <c r="H155" s="30"/>
      <c r="I155" s="30"/>
      <c r="J155" s="30"/>
      <c r="K155" s="30"/>
      <c r="L155" s="28"/>
    </row>
    <row r="156" spans="1:12" s="29" customFormat="1" ht="11.25" x14ac:dyDescent="0.2">
      <c r="A156" s="30"/>
      <c r="B156" s="30"/>
      <c r="C156" s="30"/>
      <c r="D156" s="30"/>
      <c r="H156" s="30"/>
      <c r="I156" s="30"/>
      <c r="J156" s="30"/>
      <c r="K156" s="30"/>
      <c r="L156" s="28"/>
    </row>
    <row r="157" spans="1:12" s="29" customFormat="1" ht="11.25" x14ac:dyDescent="0.2">
      <c r="A157" s="30"/>
      <c r="B157" s="30"/>
      <c r="C157" s="30"/>
      <c r="D157" s="30"/>
      <c r="H157" s="30"/>
      <c r="I157" s="30"/>
      <c r="J157" s="30"/>
      <c r="K157" s="30"/>
      <c r="L157" s="28"/>
    </row>
    <row r="158" spans="1:12" s="29" customFormat="1" ht="11.25" x14ac:dyDescent="0.2">
      <c r="A158" s="30"/>
      <c r="B158" s="30"/>
      <c r="C158" s="30"/>
      <c r="D158" s="30"/>
      <c r="H158" s="30"/>
      <c r="I158" s="30"/>
      <c r="J158" s="30"/>
      <c r="K158" s="30"/>
      <c r="L158" s="28"/>
    </row>
    <row r="159" spans="1:12" s="29" customFormat="1" ht="11.25" x14ac:dyDescent="0.2">
      <c r="A159" s="30"/>
      <c r="B159" s="30"/>
      <c r="C159" s="30"/>
      <c r="D159" s="30"/>
      <c r="H159" s="30"/>
      <c r="I159" s="30"/>
      <c r="J159" s="30"/>
      <c r="K159" s="30"/>
      <c r="L159" s="28"/>
    </row>
    <row r="160" spans="1:12" s="29" customFormat="1" ht="11.25" x14ac:dyDescent="0.2">
      <c r="A160" s="30"/>
      <c r="B160" s="30"/>
      <c r="C160" s="30"/>
      <c r="D160" s="30"/>
      <c r="H160" s="30"/>
      <c r="I160" s="30"/>
      <c r="J160" s="30"/>
      <c r="K160" s="30"/>
      <c r="L160" s="28"/>
    </row>
    <row r="161" spans="1:12" s="29" customFormat="1" ht="11.25" x14ac:dyDescent="0.2">
      <c r="A161" s="30"/>
      <c r="B161" s="30"/>
      <c r="C161" s="30"/>
      <c r="D161" s="30"/>
      <c r="H161" s="30"/>
      <c r="I161" s="30"/>
      <c r="J161" s="30"/>
      <c r="K161" s="30"/>
      <c r="L161" s="28"/>
    </row>
    <row r="162" spans="1:12" s="29" customFormat="1" ht="11.25" x14ac:dyDescent="0.2">
      <c r="A162" s="30"/>
      <c r="B162" s="30"/>
      <c r="C162" s="30"/>
      <c r="D162" s="30"/>
      <c r="H162" s="30"/>
      <c r="I162" s="30"/>
      <c r="J162" s="30"/>
      <c r="K162" s="30"/>
      <c r="L162" s="28"/>
    </row>
    <row r="163" spans="1:12" s="29" customFormat="1" ht="11.25" x14ac:dyDescent="0.2">
      <c r="A163" s="30"/>
      <c r="B163" s="30"/>
      <c r="C163" s="30"/>
      <c r="D163" s="30"/>
      <c r="H163" s="30"/>
      <c r="I163" s="30"/>
      <c r="J163" s="30"/>
      <c r="K163" s="30"/>
      <c r="L163" s="28"/>
    </row>
    <row r="164" spans="1:12" s="29" customFormat="1" ht="11.25" x14ac:dyDescent="0.2">
      <c r="A164" s="30"/>
      <c r="B164" s="30"/>
      <c r="C164" s="30"/>
      <c r="D164" s="30"/>
      <c r="H164" s="30"/>
      <c r="I164" s="30"/>
      <c r="J164" s="30"/>
      <c r="K164" s="30"/>
      <c r="L164" s="28"/>
    </row>
    <row r="165" spans="1:12" s="29" customFormat="1" ht="11.25" x14ac:dyDescent="0.2">
      <c r="A165" s="30"/>
      <c r="B165" s="30"/>
      <c r="C165" s="30"/>
      <c r="D165" s="30"/>
      <c r="H165" s="30"/>
      <c r="I165" s="30"/>
      <c r="J165" s="30"/>
      <c r="K165" s="30"/>
      <c r="L165" s="28"/>
    </row>
    <row r="166" spans="1:12" s="29" customFormat="1" ht="11.25" x14ac:dyDescent="0.2">
      <c r="A166" s="30"/>
      <c r="B166" s="30"/>
      <c r="C166" s="30"/>
      <c r="D166" s="30"/>
      <c r="H166" s="30"/>
      <c r="I166" s="30"/>
      <c r="J166" s="30"/>
      <c r="K166" s="30"/>
      <c r="L166" s="28"/>
    </row>
    <row r="167" spans="1:12" s="29" customFormat="1" ht="11.25" x14ac:dyDescent="0.2">
      <c r="A167" s="30"/>
      <c r="B167" s="30"/>
      <c r="C167" s="30"/>
      <c r="D167" s="30"/>
      <c r="H167" s="30"/>
      <c r="I167" s="30"/>
      <c r="J167" s="30"/>
      <c r="K167" s="30"/>
      <c r="L167" s="28"/>
    </row>
    <row r="168" spans="1:12" s="29" customFormat="1" ht="11.25" x14ac:dyDescent="0.2">
      <c r="A168" s="30"/>
      <c r="B168" s="30"/>
      <c r="C168" s="30"/>
      <c r="D168" s="30"/>
      <c r="H168" s="30"/>
      <c r="I168" s="30"/>
      <c r="J168" s="30"/>
      <c r="K168" s="30"/>
      <c r="L168" s="28"/>
    </row>
    <row r="169" spans="1:12" s="29" customFormat="1" ht="11.25" x14ac:dyDescent="0.2">
      <c r="A169" s="30"/>
      <c r="B169" s="30"/>
      <c r="C169" s="30"/>
      <c r="D169" s="30"/>
      <c r="H169" s="30"/>
      <c r="I169" s="30"/>
      <c r="J169" s="30"/>
      <c r="K169" s="30"/>
      <c r="L169" s="28"/>
    </row>
    <row r="170" spans="1:12" s="29" customFormat="1" ht="11.25" x14ac:dyDescent="0.2">
      <c r="A170" s="30"/>
      <c r="B170" s="30"/>
      <c r="C170" s="30"/>
      <c r="D170" s="30"/>
      <c r="H170" s="30"/>
      <c r="I170" s="30"/>
      <c r="J170" s="30"/>
      <c r="K170" s="30"/>
      <c r="L170" s="28"/>
    </row>
    <row r="171" spans="1:12" s="29" customFormat="1" ht="11.25" x14ac:dyDescent="0.2">
      <c r="A171" s="30"/>
      <c r="B171" s="30"/>
      <c r="C171" s="30"/>
      <c r="D171" s="30"/>
      <c r="H171" s="30"/>
      <c r="I171" s="30"/>
      <c r="J171" s="30"/>
      <c r="K171" s="30"/>
      <c r="L171" s="28"/>
    </row>
    <row r="172" spans="1:12" s="29" customFormat="1" ht="11.25" x14ac:dyDescent="0.2">
      <c r="A172" s="30"/>
      <c r="B172" s="30"/>
      <c r="C172" s="30"/>
      <c r="D172" s="30"/>
      <c r="H172" s="30"/>
      <c r="I172" s="30"/>
      <c r="J172" s="30"/>
      <c r="K172" s="30"/>
      <c r="L172" s="28"/>
    </row>
    <row r="173" spans="1:12" s="29" customFormat="1" ht="11.25" x14ac:dyDescent="0.2">
      <c r="A173" s="30"/>
      <c r="B173" s="30"/>
      <c r="C173" s="30"/>
      <c r="D173" s="30"/>
      <c r="H173" s="30"/>
      <c r="I173" s="30"/>
      <c r="J173" s="30"/>
      <c r="K173" s="30"/>
      <c r="L173" s="28"/>
    </row>
    <row r="174" spans="1:12" s="29" customFormat="1" ht="11.25" x14ac:dyDescent="0.2">
      <c r="A174" s="30"/>
      <c r="B174" s="30"/>
      <c r="C174" s="30"/>
      <c r="D174" s="30"/>
      <c r="H174" s="30"/>
      <c r="I174" s="30"/>
      <c r="J174" s="30"/>
      <c r="K174" s="30"/>
      <c r="L174" s="28"/>
    </row>
    <row r="175" spans="1:12" s="29" customFormat="1" ht="11.25" x14ac:dyDescent="0.2">
      <c r="A175" s="30"/>
      <c r="B175" s="30"/>
      <c r="C175" s="30"/>
      <c r="D175" s="30"/>
      <c r="H175" s="30"/>
      <c r="I175" s="30"/>
      <c r="J175" s="30"/>
      <c r="K175" s="30"/>
      <c r="L175" s="28"/>
    </row>
    <row r="176" spans="1:12" s="29" customFormat="1" ht="11.25" x14ac:dyDescent="0.2">
      <c r="A176" s="30"/>
      <c r="B176" s="30"/>
      <c r="C176" s="30"/>
      <c r="D176" s="30"/>
      <c r="H176" s="30"/>
      <c r="I176" s="30"/>
      <c r="J176" s="30"/>
      <c r="K176" s="30"/>
      <c r="L176" s="28"/>
    </row>
    <row r="177" spans="1:12" s="29" customFormat="1" ht="11.25" x14ac:dyDescent="0.2">
      <c r="A177" s="30"/>
      <c r="B177" s="30"/>
      <c r="C177" s="30"/>
      <c r="D177" s="30"/>
      <c r="H177" s="30"/>
      <c r="I177" s="30"/>
      <c r="J177" s="30"/>
      <c r="K177" s="30"/>
      <c r="L177" s="28"/>
    </row>
    <row r="178" spans="1:12" s="29" customFormat="1" ht="11.25" x14ac:dyDescent="0.2">
      <c r="A178" s="30"/>
      <c r="B178" s="30"/>
      <c r="C178" s="30"/>
      <c r="D178" s="30"/>
      <c r="H178" s="30"/>
      <c r="I178" s="30"/>
      <c r="J178" s="30"/>
      <c r="K178" s="30"/>
      <c r="L178" s="28"/>
    </row>
    <row r="179" spans="1:12" s="29" customFormat="1" ht="11.25" x14ac:dyDescent="0.2">
      <c r="A179" s="30"/>
      <c r="B179" s="30"/>
      <c r="C179" s="30"/>
      <c r="D179" s="30"/>
      <c r="H179" s="30"/>
      <c r="I179" s="30"/>
      <c r="J179" s="30"/>
      <c r="K179" s="30"/>
      <c r="L179" s="28"/>
    </row>
    <row r="180" spans="1:12" s="29" customFormat="1" ht="11.25" x14ac:dyDescent="0.2">
      <c r="A180" s="30"/>
      <c r="B180" s="30"/>
      <c r="C180" s="30"/>
      <c r="D180" s="30"/>
      <c r="H180" s="30"/>
      <c r="I180" s="30"/>
      <c r="J180" s="30"/>
      <c r="K180" s="30"/>
      <c r="L180" s="28"/>
    </row>
    <row r="181" spans="1:12" s="29" customFormat="1" ht="11.25" x14ac:dyDescent="0.2">
      <c r="A181" s="30"/>
      <c r="B181" s="30"/>
      <c r="C181" s="30"/>
      <c r="D181" s="30"/>
      <c r="H181" s="30"/>
      <c r="I181" s="30"/>
      <c r="J181" s="30"/>
      <c r="K181" s="30"/>
      <c r="L181" s="28"/>
    </row>
    <row r="182" spans="1:12" s="29" customFormat="1" ht="11.25" x14ac:dyDescent="0.2">
      <c r="A182" s="30"/>
      <c r="B182" s="30"/>
      <c r="C182" s="30"/>
      <c r="D182" s="30"/>
      <c r="H182" s="30"/>
      <c r="I182" s="30"/>
      <c r="J182" s="30"/>
      <c r="K182" s="30"/>
      <c r="L182" s="28"/>
    </row>
    <row r="183" spans="1:12" s="29" customFormat="1" ht="11.25" x14ac:dyDescent="0.2">
      <c r="A183" s="30"/>
      <c r="B183" s="30"/>
      <c r="C183" s="30"/>
      <c r="D183" s="30"/>
      <c r="H183" s="30"/>
      <c r="I183" s="30"/>
      <c r="J183" s="30"/>
      <c r="K183" s="30"/>
      <c r="L183" s="28"/>
    </row>
    <row r="184" spans="1:12" s="29" customFormat="1" ht="11.25" x14ac:dyDescent="0.2">
      <c r="A184" s="30"/>
      <c r="B184" s="30"/>
      <c r="C184" s="30"/>
      <c r="D184" s="30"/>
      <c r="H184" s="30"/>
      <c r="I184" s="30"/>
      <c r="J184" s="30"/>
      <c r="K184" s="30"/>
      <c r="L184" s="28"/>
    </row>
    <row r="185" spans="1:12" s="29" customFormat="1" ht="11.25" x14ac:dyDescent="0.2">
      <c r="A185" s="30"/>
      <c r="B185" s="30"/>
      <c r="C185" s="30"/>
      <c r="D185" s="30"/>
      <c r="H185" s="30"/>
      <c r="I185" s="30"/>
      <c r="J185" s="30"/>
      <c r="K185" s="30"/>
      <c r="L185" s="28"/>
    </row>
    <row r="186" spans="1:12" s="29" customFormat="1" ht="11.25" x14ac:dyDescent="0.2">
      <c r="A186" s="30"/>
      <c r="B186" s="30"/>
      <c r="C186" s="30"/>
      <c r="D186" s="30"/>
      <c r="H186" s="30"/>
      <c r="I186" s="30"/>
      <c r="J186" s="30"/>
      <c r="K186" s="30"/>
      <c r="L186" s="28"/>
    </row>
    <row r="187" spans="1:12" s="29" customFormat="1" ht="11.25" x14ac:dyDescent="0.2">
      <c r="A187" s="30"/>
      <c r="B187" s="30"/>
      <c r="C187" s="30"/>
      <c r="D187" s="30"/>
      <c r="H187" s="30"/>
      <c r="I187" s="30"/>
      <c r="J187" s="30"/>
      <c r="K187" s="30"/>
      <c r="L187" s="28"/>
    </row>
    <row r="188" spans="1:12" s="29" customFormat="1" ht="11.25" x14ac:dyDescent="0.2">
      <c r="A188" s="30"/>
      <c r="B188" s="30"/>
      <c r="C188" s="30"/>
      <c r="D188" s="30"/>
      <c r="H188" s="30"/>
      <c r="I188" s="30"/>
      <c r="J188" s="30"/>
      <c r="K188" s="30"/>
      <c r="L188" s="28"/>
    </row>
    <row r="189" spans="1:12" s="29" customFormat="1" ht="11.25" x14ac:dyDescent="0.2">
      <c r="A189" s="30"/>
      <c r="B189" s="30"/>
      <c r="C189" s="30"/>
      <c r="D189" s="30"/>
      <c r="H189" s="30"/>
      <c r="I189" s="30"/>
      <c r="J189" s="30"/>
      <c r="K189" s="30"/>
      <c r="L189" s="28"/>
    </row>
    <row r="190" spans="1:12" s="29" customFormat="1" ht="11.25" x14ac:dyDescent="0.2">
      <c r="A190" s="30"/>
      <c r="B190" s="30"/>
      <c r="C190" s="30"/>
      <c r="D190" s="30"/>
      <c r="H190" s="30"/>
      <c r="I190" s="30"/>
      <c r="J190" s="30"/>
      <c r="K190" s="30"/>
      <c r="L190" s="28"/>
    </row>
    <row r="191" spans="1:12" s="29" customFormat="1" ht="11.25" x14ac:dyDescent="0.2">
      <c r="A191" s="30"/>
      <c r="B191" s="30"/>
      <c r="C191" s="30"/>
      <c r="D191" s="30"/>
      <c r="H191" s="30"/>
      <c r="I191" s="30"/>
      <c r="J191" s="30"/>
      <c r="K191" s="30"/>
      <c r="L191" s="28"/>
    </row>
    <row r="192" spans="1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80.4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40544</v>
      </c>
      <c r="D7" s="38">
        <v>40909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8">
        <v>1</v>
      </c>
      <c r="C9" s="5">
        <v>937</v>
      </c>
      <c r="D9" s="5">
        <v>981</v>
      </c>
      <c r="E9" s="17">
        <v>0.5</v>
      </c>
      <c r="F9" s="18">
        <f t="shared" ref="F9:F40" si="0">B9/((C9+D9)/2)</f>
        <v>1.0427528675703858E-3</v>
      </c>
      <c r="G9" s="18">
        <f t="shared" ref="G9:G72" si="1">F9/((1+(1-E9)*F9))</f>
        <v>1.0422094841063053E-3</v>
      </c>
      <c r="H9" s="13">
        <v>100000</v>
      </c>
      <c r="I9" s="13">
        <f>H9*G9</f>
        <v>104.22094841063053</v>
      </c>
      <c r="J9" s="13">
        <f t="shared" ref="J9:J72" si="2">H10+I9*E9</f>
        <v>99947.889525794686</v>
      </c>
      <c r="K9" s="13">
        <f t="shared" ref="K9:K72" si="3">K10+J9</f>
        <v>8085420.1236259872</v>
      </c>
      <c r="L9" s="19">
        <f>K9/H9</f>
        <v>80.854201236259868</v>
      </c>
    </row>
    <row r="10" spans="1:13" x14ac:dyDescent="0.2">
      <c r="A10" s="16">
        <v>1</v>
      </c>
      <c r="B10" s="8">
        <v>0</v>
      </c>
      <c r="C10" s="5">
        <v>1013</v>
      </c>
      <c r="D10" s="5">
        <v>1007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99895.779051589372</v>
      </c>
      <c r="I10" s="13">
        <f t="shared" ref="I10:I73" si="4">H10*G10</f>
        <v>0</v>
      </c>
      <c r="J10" s="13">
        <f t="shared" si="2"/>
        <v>99895.779051589372</v>
      </c>
      <c r="K10" s="13">
        <f t="shared" si="3"/>
        <v>7985472.2341001928</v>
      </c>
      <c r="L10" s="20">
        <f t="shared" ref="L10:L73" si="5">K10/H10</f>
        <v>79.938034518718155</v>
      </c>
    </row>
    <row r="11" spans="1:13" x14ac:dyDescent="0.2">
      <c r="A11" s="16">
        <v>2</v>
      </c>
      <c r="B11" s="8">
        <v>0</v>
      </c>
      <c r="C11" s="5">
        <v>975</v>
      </c>
      <c r="D11" s="5">
        <v>1034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99895.779051589372</v>
      </c>
      <c r="I11" s="13">
        <f t="shared" si="4"/>
        <v>0</v>
      </c>
      <c r="J11" s="13">
        <f t="shared" si="2"/>
        <v>99895.779051589372</v>
      </c>
      <c r="K11" s="13">
        <f t="shared" si="3"/>
        <v>7885576.455048603</v>
      </c>
      <c r="L11" s="20">
        <f t="shared" si="5"/>
        <v>78.93803451871814</v>
      </c>
    </row>
    <row r="12" spans="1:13" x14ac:dyDescent="0.2">
      <c r="A12" s="16">
        <v>3</v>
      </c>
      <c r="B12" s="8">
        <v>0</v>
      </c>
      <c r="C12" s="5">
        <v>931</v>
      </c>
      <c r="D12" s="5">
        <v>1026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99895.779051589372</v>
      </c>
      <c r="I12" s="13">
        <f t="shared" si="4"/>
        <v>0</v>
      </c>
      <c r="J12" s="13">
        <f t="shared" si="2"/>
        <v>99895.779051589372</v>
      </c>
      <c r="K12" s="13">
        <f t="shared" si="3"/>
        <v>7785680.6759970132</v>
      </c>
      <c r="L12" s="20">
        <f t="shared" si="5"/>
        <v>77.93803451871814</v>
      </c>
    </row>
    <row r="13" spans="1:13" x14ac:dyDescent="0.2">
      <c r="A13" s="16">
        <v>4</v>
      </c>
      <c r="B13" s="8">
        <v>0</v>
      </c>
      <c r="C13" s="5">
        <v>970</v>
      </c>
      <c r="D13" s="5">
        <v>973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99895.779051589372</v>
      </c>
      <c r="I13" s="13">
        <f t="shared" si="4"/>
        <v>0</v>
      </c>
      <c r="J13" s="13">
        <f t="shared" si="2"/>
        <v>99895.779051589372</v>
      </c>
      <c r="K13" s="13">
        <f t="shared" si="3"/>
        <v>7685784.8969454234</v>
      </c>
      <c r="L13" s="20">
        <f t="shared" si="5"/>
        <v>76.93803451871814</v>
      </c>
    </row>
    <row r="14" spans="1:13" x14ac:dyDescent="0.2">
      <c r="A14" s="16">
        <v>5</v>
      </c>
      <c r="B14" s="8">
        <v>0</v>
      </c>
      <c r="C14" s="5">
        <v>895</v>
      </c>
      <c r="D14" s="5">
        <v>1003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99895.779051589372</v>
      </c>
      <c r="I14" s="13">
        <f t="shared" si="4"/>
        <v>0</v>
      </c>
      <c r="J14" s="13">
        <f t="shared" si="2"/>
        <v>99895.779051589372</v>
      </c>
      <c r="K14" s="13">
        <f t="shared" si="3"/>
        <v>7585889.1178938337</v>
      </c>
      <c r="L14" s="20">
        <f t="shared" si="5"/>
        <v>75.93803451871814</v>
      </c>
    </row>
    <row r="15" spans="1:13" x14ac:dyDescent="0.2">
      <c r="A15" s="16">
        <v>6</v>
      </c>
      <c r="B15" s="8">
        <v>0</v>
      </c>
      <c r="C15" s="5">
        <v>910</v>
      </c>
      <c r="D15" s="5">
        <v>922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99895.779051589372</v>
      </c>
      <c r="I15" s="13">
        <f t="shared" si="4"/>
        <v>0</v>
      </c>
      <c r="J15" s="13">
        <f t="shared" si="2"/>
        <v>99895.779051589372</v>
      </c>
      <c r="K15" s="13">
        <f t="shared" si="3"/>
        <v>7485993.3388422439</v>
      </c>
      <c r="L15" s="20">
        <f t="shared" si="5"/>
        <v>74.938034518718126</v>
      </c>
    </row>
    <row r="16" spans="1:13" x14ac:dyDescent="0.2">
      <c r="A16" s="16">
        <v>7</v>
      </c>
      <c r="B16" s="8">
        <v>0</v>
      </c>
      <c r="C16" s="5">
        <v>905</v>
      </c>
      <c r="D16" s="5">
        <v>920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99895.779051589372</v>
      </c>
      <c r="I16" s="13">
        <f t="shared" si="4"/>
        <v>0</v>
      </c>
      <c r="J16" s="13">
        <f t="shared" si="2"/>
        <v>99895.779051589372</v>
      </c>
      <c r="K16" s="13">
        <f t="shared" si="3"/>
        <v>7386097.5597906541</v>
      </c>
      <c r="L16" s="20">
        <f t="shared" si="5"/>
        <v>73.938034518718126</v>
      </c>
    </row>
    <row r="17" spans="1:12" x14ac:dyDescent="0.2">
      <c r="A17" s="16">
        <v>8</v>
      </c>
      <c r="B17" s="8">
        <v>0</v>
      </c>
      <c r="C17" s="5">
        <v>792</v>
      </c>
      <c r="D17" s="5">
        <v>925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99895.779051589372</v>
      </c>
      <c r="I17" s="13">
        <f t="shared" si="4"/>
        <v>0</v>
      </c>
      <c r="J17" s="13">
        <f t="shared" si="2"/>
        <v>99895.779051589372</v>
      </c>
      <c r="K17" s="13">
        <f t="shared" si="3"/>
        <v>7286201.7807390643</v>
      </c>
      <c r="L17" s="20">
        <f t="shared" si="5"/>
        <v>72.938034518718126</v>
      </c>
    </row>
    <row r="18" spans="1:12" x14ac:dyDescent="0.2">
      <c r="A18" s="16">
        <v>9</v>
      </c>
      <c r="B18" s="8">
        <v>0</v>
      </c>
      <c r="C18" s="5">
        <v>724</v>
      </c>
      <c r="D18" s="5">
        <v>818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99895.779051589372</v>
      </c>
      <c r="I18" s="13">
        <f t="shared" si="4"/>
        <v>0</v>
      </c>
      <c r="J18" s="13">
        <f t="shared" si="2"/>
        <v>99895.779051589372</v>
      </c>
      <c r="K18" s="13">
        <f t="shared" si="3"/>
        <v>7186306.0016874745</v>
      </c>
      <c r="L18" s="20">
        <f t="shared" si="5"/>
        <v>71.938034518718112</v>
      </c>
    </row>
    <row r="19" spans="1:12" x14ac:dyDescent="0.2">
      <c r="A19" s="16">
        <v>10</v>
      </c>
      <c r="B19" s="8">
        <v>1</v>
      </c>
      <c r="C19" s="5">
        <v>703</v>
      </c>
      <c r="D19" s="5">
        <v>755</v>
      </c>
      <c r="E19" s="17">
        <v>0.5</v>
      </c>
      <c r="F19" s="18">
        <f t="shared" si="0"/>
        <v>1.3717421124828531E-3</v>
      </c>
      <c r="G19" s="18">
        <f t="shared" si="1"/>
        <v>1.3708019191226866E-3</v>
      </c>
      <c r="H19" s="13">
        <f t="shared" si="6"/>
        <v>99895.779051589372</v>
      </c>
      <c r="I19" s="13">
        <f t="shared" si="4"/>
        <v>136.93732563617459</v>
      </c>
      <c r="J19" s="13">
        <f t="shared" si="2"/>
        <v>99827.310388771293</v>
      </c>
      <c r="K19" s="13">
        <f t="shared" si="3"/>
        <v>7086410.2226358848</v>
      </c>
      <c r="L19" s="20">
        <f t="shared" si="5"/>
        <v>70.938034518718112</v>
      </c>
    </row>
    <row r="20" spans="1:12" x14ac:dyDescent="0.2">
      <c r="A20" s="16">
        <v>11</v>
      </c>
      <c r="B20" s="8">
        <v>0</v>
      </c>
      <c r="C20" s="5">
        <v>689</v>
      </c>
      <c r="D20" s="5">
        <v>716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99758.8417259532</v>
      </c>
      <c r="I20" s="13">
        <f t="shared" si="4"/>
        <v>0</v>
      </c>
      <c r="J20" s="13">
        <f t="shared" si="2"/>
        <v>99758.8417259532</v>
      </c>
      <c r="K20" s="13">
        <f t="shared" si="3"/>
        <v>6986582.9122471139</v>
      </c>
      <c r="L20" s="20">
        <f t="shared" si="5"/>
        <v>70.034723653266809</v>
      </c>
    </row>
    <row r="21" spans="1:12" x14ac:dyDescent="0.2">
      <c r="A21" s="16">
        <v>12</v>
      </c>
      <c r="B21" s="8">
        <v>0</v>
      </c>
      <c r="C21" s="5">
        <v>638</v>
      </c>
      <c r="D21" s="5">
        <v>704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99758.8417259532</v>
      </c>
      <c r="I21" s="13">
        <f t="shared" si="4"/>
        <v>0</v>
      </c>
      <c r="J21" s="13">
        <f t="shared" si="2"/>
        <v>99758.8417259532</v>
      </c>
      <c r="K21" s="13">
        <f t="shared" si="3"/>
        <v>6886824.070521161</v>
      </c>
      <c r="L21" s="20">
        <f t="shared" si="5"/>
        <v>69.034723653266809</v>
      </c>
    </row>
    <row r="22" spans="1:12" x14ac:dyDescent="0.2">
      <c r="A22" s="16">
        <v>13</v>
      </c>
      <c r="B22" s="8">
        <v>0</v>
      </c>
      <c r="C22" s="5">
        <v>655</v>
      </c>
      <c r="D22" s="5">
        <v>659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99758.8417259532</v>
      </c>
      <c r="I22" s="13">
        <f t="shared" si="4"/>
        <v>0</v>
      </c>
      <c r="J22" s="13">
        <f t="shared" si="2"/>
        <v>99758.8417259532</v>
      </c>
      <c r="K22" s="13">
        <f t="shared" si="3"/>
        <v>6787065.228795208</v>
      </c>
      <c r="L22" s="20">
        <f t="shared" si="5"/>
        <v>68.034723653266809</v>
      </c>
    </row>
    <row r="23" spans="1:12" x14ac:dyDescent="0.2">
      <c r="A23" s="16">
        <v>14</v>
      </c>
      <c r="B23" s="8">
        <v>0</v>
      </c>
      <c r="C23" s="5">
        <v>651</v>
      </c>
      <c r="D23" s="5">
        <v>658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99758.8417259532</v>
      </c>
      <c r="I23" s="13">
        <f t="shared" si="4"/>
        <v>0</v>
      </c>
      <c r="J23" s="13">
        <f t="shared" si="2"/>
        <v>99758.8417259532</v>
      </c>
      <c r="K23" s="13">
        <f t="shared" si="3"/>
        <v>6687306.3870692551</v>
      </c>
      <c r="L23" s="20">
        <f t="shared" si="5"/>
        <v>67.034723653266809</v>
      </c>
    </row>
    <row r="24" spans="1:12" x14ac:dyDescent="0.2">
      <c r="A24" s="16">
        <v>15</v>
      </c>
      <c r="B24" s="8">
        <v>0</v>
      </c>
      <c r="C24" s="5">
        <v>602</v>
      </c>
      <c r="D24" s="5">
        <v>670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99758.8417259532</v>
      </c>
      <c r="I24" s="13">
        <f t="shared" si="4"/>
        <v>0</v>
      </c>
      <c r="J24" s="13">
        <f t="shared" si="2"/>
        <v>99758.8417259532</v>
      </c>
      <c r="K24" s="13">
        <f t="shared" si="3"/>
        <v>6587547.5453433022</v>
      </c>
      <c r="L24" s="20">
        <f t="shared" si="5"/>
        <v>66.034723653266809</v>
      </c>
    </row>
    <row r="25" spans="1:12" x14ac:dyDescent="0.2">
      <c r="A25" s="16">
        <v>16</v>
      </c>
      <c r="B25" s="8">
        <v>0</v>
      </c>
      <c r="C25" s="5">
        <v>536</v>
      </c>
      <c r="D25" s="5">
        <v>618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99758.8417259532</v>
      </c>
      <c r="I25" s="13">
        <f t="shared" si="4"/>
        <v>0</v>
      </c>
      <c r="J25" s="13">
        <f t="shared" si="2"/>
        <v>99758.8417259532</v>
      </c>
      <c r="K25" s="13">
        <f t="shared" si="3"/>
        <v>6487788.7036173493</v>
      </c>
      <c r="L25" s="20">
        <f t="shared" si="5"/>
        <v>65.034723653266823</v>
      </c>
    </row>
    <row r="26" spans="1:12" x14ac:dyDescent="0.2">
      <c r="A26" s="16">
        <v>17</v>
      </c>
      <c r="B26" s="8">
        <v>0</v>
      </c>
      <c r="C26" s="5">
        <v>607</v>
      </c>
      <c r="D26" s="5">
        <v>549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99758.8417259532</v>
      </c>
      <c r="I26" s="13">
        <f t="shared" si="4"/>
        <v>0</v>
      </c>
      <c r="J26" s="13">
        <f t="shared" si="2"/>
        <v>99758.8417259532</v>
      </c>
      <c r="K26" s="13">
        <f t="shared" si="3"/>
        <v>6388029.8618913963</v>
      </c>
      <c r="L26" s="20">
        <f t="shared" si="5"/>
        <v>64.034723653266823</v>
      </c>
    </row>
    <row r="27" spans="1:12" x14ac:dyDescent="0.2">
      <c r="A27" s="16">
        <v>18</v>
      </c>
      <c r="B27" s="8">
        <v>0</v>
      </c>
      <c r="C27" s="5">
        <v>623</v>
      </c>
      <c r="D27" s="5">
        <v>633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99758.8417259532</v>
      </c>
      <c r="I27" s="13">
        <f t="shared" si="4"/>
        <v>0</v>
      </c>
      <c r="J27" s="13">
        <f t="shared" si="2"/>
        <v>99758.8417259532</v>
      </c>
      <c r="K27" s="13">
        <f t="shared" si="3"/>
        <v>6288271.0201654434</v>
      </c>
      <c r="L27" s="20">
        <f t="shared" si="5"/>
        <v>63.034723653266823</v>
      </c>
    </row>
    <row r="28" spans="1:12" x14ac:dyDescent="0.2">
      <c r="A28" s="16">
        <v>19</v>
      </c>
      <c r="B28" s="8">
        <v>1</v>
      </c>
      <c r="C28" s="5">
        <v>560</v>
      </c>
      <c r="D28" s="5">
        <v>630</v>
      </c>
      <c r="E28" s="17">
        <v>0.5</v>
      </c>
      <c r="F28" s="18">
        <f t="shared" si="0"/>
        <v>1.6806722689075631E-3</v>
      </c>
      <c r="G28" s="18">
        <f t="shared" si="1"/>
        <v>1.679261125104954E-3</v>
      </c>
      <c r="H28" s="13">
        <f t="shared" si="6"/>
        <v>99758.8417259532</v>
      </c>
      <c r="I28" s="13">
        <f t="shared" si="4"/>
        <v>167.52114479589119</v>
      </c>
      <c r="J28" s="13">
        <f t="shared" si="2"/>
        <v>99675.081153555264</v>
      </c>
      <c r="K28" s="13">
        <f t="shared" si="3"/>
        <v>6188512.1784394905</v>
      </c>
      <c r="L28" s="20">
        <f t="shared" si="5"/>
        <v>62.034723653266823</v>
      </c>
    </row>
    <row r="29" spans="1:12" x14ac:dyDescent="0.2">
      <c r="A29" s="16">
        <v>20</v>
      </c>
      <c r="B29" s="8">
        <v>0</v>
      </c>
      <c r="C29" s="5">
        <v>533</v>
      </c>
      <c r="D29" s="5">
        <v>577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99591.320581157313</v>
      </c>
      <c r="I29" s="13">
        <f t="shared" si="4"/>
        <v>0</v>
      </c>
      <c r="J29" s="13">
        <f t="shared" si="2"/>
        <v>99591.320581157313</v>
      </c>
      <c r="K29" s="13">
        <f t="shared" si="3"/>
        <v>6088837.0972859357</v>
      </c>
      <c r="L29" s="20">
        <f t="shared" si="5"/>
        <v>61.138230337292505</v>
      </c>
    </row>
    <row r="30" spans="1:12" x14ac:dyDescent="0.2">
      <c r="A30" s="16">
        <v>21</v>
      </c>
      <c r="B30" s="8">
        <v>0</v>
      </c>
      <c r="C30" s="5">
        <v>614</v>
      </c>
      <c r="D30" s="5">
        <v>568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99591.320581157313</v>
      </c>
      <c r="I30" s="13">
        <f t="shared" si="4"/>
        <v>0</v>
      </c>
      <c r="J30" s="13">
        <f t="shared" si="2"/>
        <v>99591.320581157313</v>
      </c>
      <c r="K30" s="13">
        <f t="shared" si="3"/>
        <v>5989245.776704778</v>
      </c>
      <c r="L30" s="20">
        <f t="shared" si="5"/>
        <v>60.138230337292505</v>
      </c>
    </row>
    <row r="31" spans="1:12" x14ac:dyDescent="0.2">
      <c r="A31" s="16">
        <v>22</v>
      </c>
      <c r="B31" s="8">
        <v>1</v>
      </c>
      <c r="C31" s="5">
        <v>621</v>
      </c>
      <c r="D31" s="5">
        <v>623</v>
      </c>
      <c r="E31" s="17">
        <v>0.5</v>
      </c>
      <c r="F31" s="18">
        <f t="shared" si="0"/>
        <v>1.6077170418006431E-3</v>
      </c>
      <c r="G31" s="18">
        <f t="shared" si="1"/>
        <v>1.606425702811245E-3</v>
      </c>
      <c r="H31" s="13">
        <f t="shared" si="6"/>
        <v>99591.320581157313</v>
      </c>
      <c r="I31" s="13">
        <f t="shared" si="4"/>
        <v>159.98605715848566</v>
      </c>
      <c r="J31" s="13">
        <f t="shared" si="2"/>
        <v>99511.327552578063</v>
      </c>
      <c r="K31" s="13">
        <f t="shared" si="3"/>
        <v>5889654.4561236203</v>
      </c>
      <c r="L31" s="20">
        <f t="shared" si="5"/>
        <v>59.138230337292498</v>
      </c>
    </row>
    <row r="32" spans="1:12" x14ac:dyDescent="0.2">
      <c r="A32" s="16">
        <v>23</v>
      </c>
      <c r="B32" s="8">
        <v>0</v>
      </c>
      <c r="C32" s="5">
        <v>660</v>
      </c>
      <c r="D32" s="5">
        <v>651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99431.334523998827</v>
      </c>
      <c r="I32" s="13">
        <f t="shared" si="4"/>
        <v>0</v>
      </c>
      <c r="J32" s="13">
        <f t="shared" si="2"/>
        <v>99431.334523998827</v>
      </c>
      <c r="K32" s="13">
        <f t="shared" si="3"/>
        <v>5790143.1285710419</v>
      </c>
      <c r="L32" s="20">
        <f t="shared" si="5"/>
        <v>58.232579863177115</v>
      </c>
    </row>
    <row r="33" spans="1:12" x14ac:dyDescent="0.2">
      <c r="A33" s="16">
        <v>24</v>
      </c>
      <c r="B33" s="8">
        <v>0</v>
      </c>
      <c r="C33" s="5">
        <v>666</v>
      </c>
      <c r="D33" s="5">
        <v>683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99431.334523998827</v>
      </c>
      <c r="I33" s="13">
        <f t="shared" si="4"/>
        <v>0</v>
      </c>
      <c r="J33" s="13">
        <f t="shared" si="2"/>
        <v>99431.334523998827</v>
      </c>
      <c r="K33" s="13">
        <f t="shared" si="3"/>
        <v>5690711.7940470427</v>
      </c>
      <c r="L33" s="20">
        <f t="shared" si="5"/>
        <v>57.232579863177115</v>
      </c>
    </row>
    <row r="34" spans="1:12" x14ac:dyDescent="0.2">
      <c r="A34" s="16">
        <v>25</v>
      </c>
      <c r="B34" s="8">
        <v>1</v>
      </c>
      <c r="C34" s="5">
        <v>688</v>
      </c>
      <c r="D34" s="5">
        <v>722</v>
      </c>
      <c r="E34" s="17">
        <v>0.5</v>
      </c>
      <c r="F34" s="18">
        <f t="shared" si="0"/>
        <v>1.4184397163120568E-3</v>
      </c>
      <c r="G34" s="18">
        <f t="shared" si="1"/>
        <v>1.4174344436569811E-3</v>
      </c>
      <c r="H34" s="13">
        <f t="shared" si="6"/>
        <v>99431.334523998827</v>
      </c>
      <c r="I34" s="13">
        <f t="shared" si="4"/>
        <v>140.93739833309544</v>
      </c>
      <c r="J34" s="13">
        <f t="shared" si="2"/>
        <v>99360.865824832275</v>
      </c>
      <c r="K34" s="13">
        <f t="shared" si="3"/>
        <v>5591280.4595230436</v>
      </c>
      <c r="L34" s="20">
        <f t="shared" si="5"/>
        <v>56.232579863177115</v>
      </c>
    </row>
    <row r="35" spans="1:12" x14ac:dyDescent="0.2">
      <c r="A35" s="16">
        <v>26</v>
      </c>
      <c r="B35" s="8">
        <v>0</v>
      </c>
      <c r="C35" s="5">
        <v>720</v>
      </c>
      <c r="D35" s="5">
        <v>723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99290.397125665724</v>
      </c>
      <c r="I35" s="13">
        <f t="shared" si="4"/>
        <v>0</v>
      </c>
      <c r="J35" s="13">
        <f t="shared" si="2"/>
        <v>99290.397125665724</v>
      </c>
      <c r="K35" s="13">
        <f t="shared" si="3"/>
        <v>5491919.593698211</v>
      </c>
      <c r="L35" s="20">
        <f t="shared" si="5"/>
        <v>55.311689273912634</v>
      </c>
    </row>
    <row r="36" spans="1:12" x14ac:dyDescent="0.2">
      <c r="A36" s="16">
        <v>27</v>
      </c>
      <c r="B36" s="8">
        <v>0</v>
      </c>
      <c r="C36" s="5">
        <v>838</v>
      </c>
      <c r="D36" s="5">
        <v>801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99290.397125665724</v>
      </c>
      <c r="I36" s="13">
        <f t="shared" si="4"/>
        <v>0</v>
      </c>
      <c r="J36" s="13">
        <f t="shared" si="2"/>
        <v>99290.397125665724</v>
      </c>
      <c r="K36" s="13">
        <f t="shared" si="3"/>
        <v>5392629.196572545</v>
      </c>
      <c r="L36" s="20">
        <f t="shared" si="5"/>
        <v>54.311689273912634</v>
      </c>
    </row>
    <row r="37" spans="1:12" x14ac:dyDescent="0.2">
      <c r="A37" s="16">
        <v>28</v>
      </c>
      <c r="B37" s="8">
        <v>1</v>
      </c>
      <c r="C37" s="5">
        <v>958</v>
      </c>
      <c r="D37" s="5">
        <v>904</v>
      </c>
      <c r="E37" s="17">
        <v>0.5</v>
      </c>
      <c r="F37" s="18">
        <f t="shared" si="0"/>
        <v>1.0741138560687433E-3</v>
      </c>
      <c r="G37" s="18">
        <f t="shared" si="1"/>
        <v>1.0735373054213634E-3</v>
      </c>
      <c r="H37" s="13">
        <f t="shared" si="6"/>
        <v>99290.397125665724</v>
      </c>
      <c r="I37" s="13">
        <f t="shared" si="4"/>
        <v>106.59194538450427</v>
      </c>
      <c r="J37" s="13">
        <f t="shared" si="2"/>
        <v>99237.101152973482</v>
      </c>
      <c r="K37" s="13">
        <f t="shared" si="3"/>
        <v>5293338.799446879</v>
      </c>
      <c r="L37" s="20">
        <f t="shared" si="5"/>
        <v>53.311689273912634</v>
      </c>
    </row>
    <row r="38" spans="1:12" x14ac:dyDescent="0.2">
      <c r="A38" s="16">
        <v>29</v>
      </c>
      <c r="B38" s="8">
        <v>0</v>
      </c>
      <c r="C38" s="5">
        <v>1061</v>
      </c>
      <c r="D38" s="5">
        <v>1025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99183.805180281226</v>
      </c>
      <c r="I38" s="13">
        <f t="shared" si="4"/>
        <v>0</v>
      </c>
      <c r="J38" s="13">
        <f t="shared" si="2"/>
        <v>99183.805180281226</v>
      </c>
      <c r="K38" s="13">
        <f t="shared" si="3"/>
        <v>5194101.6982939057</v>
      </c>
      <c r="L38" s="20">
        <f t="shared" si="5"/>
        <v>52.368445522460632</v>
      </c>
    </row>
    <row r="39" spans="1:12" x14ac:dyDescent="0.2">
      <c r="A39" s="16">
        <v>30</v>
      </c>
      <c r="B39" s="8">
        <v>1</v>
      </c>
      <c r="C39" s="5">
        <v>1098</v>
      </c>
      <c r="D39" s="5">
        <v>1135</v>
      </c>
      <c r="E39" s="17">
        <v>0.5</v>
      </c>
      <c r="F39" s="18">
        <f t="shared" si="0"/>
        <v>8.9565606806986115E-4</v>
      </c>
      <c r="G39" s="18">
        <f t="shared" si="1"/>
        <v>8.9525514771709926E-4</v>
      </c>
      <c r="H39" s="13">
        <f t="shared" si="6"/>
        <v>99183.805180281226</v>
      </c>
      <c r="I39" s="13">
        <f t="shared" si="4"/>
        <v>88.794812157816665</v>
      </c>
      <c r="J39" s="13">
        <f t="shared" si="2"/>
        <v>99139.407774202307</v>
      </c>
      <c r="K39" s="13">
        <f t="shared" si="3"/>
        <v>5094917.8931136243</v>
      </c>
      <c r="L39" s="20">
        <f t="shared" si="5"/>
        <v>51.368445522460625</v>
      </c>
    </row>
    <row r="40" spans="1:12" x14ac:dyDescent="0.2">
      <c r="A40" s="16">
        <v>31</v>
      </c>
      <c r="B40" s="8">
        <v>1</v>
      </c>
      <c r="C40" s="5">
        <v>1187</v>
      </c>
      <c r="D40" s="5">
        <v>1188</v>
      </c>
      <c r="E40" s="17">
        <v>0.5</v>
      </c>
      <c r="F40" s="18">
        <f t="shared" si="0"/>
        <v>8.4210526315789478E-4</v>
      </c>
      <c r="G40" s="18">
        <f t="shared" si="1"/>
        <v>8.4175084175084182E-4</v>
      </c>
      <c r="H40" s="13">
        <f t="shared" si="6"/>
        <v>99095.010368123403</v>
      </c>
      <c r="I40" s="13">
        <f t="shared" si="4"/>
        <v>83.413308390676278</v>
      </c>
      <c r="J40" s="13">
        <f t="shared" si="2"/>
        <v>99053.303713928064</v>
      </c>
      <c r="K40" s="13">
        <f t="shared" si="3"/>
        <v>4995778.4853394218</v>
      </c>
      <c r="L40" s="20">
        <f t="shared" si="5"/>
        <v>50.414026566835595</v>
      </c>
    </row>
    <row r="41" spans="1:12" x14ac:dyDescent="0.2">
      <c r="A41" s="16">
        <v>32</v>
      </c>
      <c r="B41" s="8">
        <v>1</v>
      </c>
      <c r="C41" s="5">
        <v>1322</v>
      </c>
      <c r="D41" s="5">
        <v>1274</v>
      </c>
      <c r="E41" s="17">
        <v>0.5</v>
      </c>
      <c r="F41" s="18">
        <f t="shared" ref="F41:F72" si="7">B41/((C41+D41)/2)</f>
        <v>7.7041602465331282E-4</v>
      </c>
      <c r="G41" s="18">
        <f t="shared" si="1"/>
        <v>7.7011936850211792E-4</v>
      </c>
      <c r="H41" s="13">
        <f t="shared" si="6"/>
        <v>99011.597059732725</v>
      </c>
      <c r="I41" s="13">
        <f t="shared" si="4"/>
        <v>76.250748602027528</v>
      </c>
      <c r="J41" s="13">
        <f t="shared" si="2"/>
        <v>98973.471685431708</v>
      </c>
      <c r="K41" s="13">
        <f t="shared" si="3"/>
        <v>4896725.1816254938</v>
      </c>
      <c r="L41" s="20">
        <f t="shared" si="5"/>
        <v>49.456077136816077</v>
      </c>
    </row>
    <row r="42" spans="1:12" x14ac:dyDescent="0.2">
      <c r="A42" s="16">
        <v>33</v>
      </c>
      <c r="B42" s="8">
        <v>0</v>
      </c>
      <c r="C42" s="5">
        <v>1363</v>
      </c>
      <c r="D42" s="5">
        <v>1403</v>
      </c>
      <c r="E42" s="17">
        <v>0.5</v>
      </c>
      <c r="F42" s="18">
        <f t="shared" si="7"/>
        <v>0</v>
      </c>
      <c r="G42" s="18">
        <f t="shared" si="1"/>
        <v>0</v>
      </c>
      <c r="H42" s="13">
        <f t="shared" si="6"/>
        <v>98935.346311130692</v>
      </c>
      <c r="I42" s="13">
        <f t="shared" si="4"/>
        <v>0</v>
      </c>
      <c r="J42" s="13">
        <f t="shared" si="2"/>
        <v>98935.346311130692</v>
      </c>
      <c r="K42" s="13">
        <f t="shared" si="3"/>
        <v>4797751.7099400619</v>
      </c>
      <c r="L42" s="20">
        <f t="shared" si="5"/>
        <v>48.493808217461023</v>
      </c>
    </row>
    <row r="43" spans="1:12" x14ac:dyDescent="0.2">
      <c r="A43" s="16">
        <v>34</v>
      </c>
      <c r="B43" s="8">
        <v>0</v>
      </c>
      <c r="C43" s="5">
        <v>1541</v>
      </c>
      <c r="D43" s="5">
        <v>1429</v>
      </c>
      <c r="E43" s="17">
        <v>0.5</v>
      </c>
      <c r="F43" s="18">
        <f t="shared" si="7"/>
        <v>0</v>
      </c>
      <c r="G43" s="18">
        <f t="shared" si="1"/>
        <v>0</v>
      </c>
      <c r="H43" s="13">
        <f t="shared" si="6"/>
        <v>98935.346311130692</v>
      </c>
      <c r="I43" s="13">
        <f t="shared" si="4"/>
        <v>0</v>
      </c>
      <c r="J43" s="13">
        <f t="shared" si="2"/>
        <v>98935.346311130692</v>
      </c>
      <c r="K43" s="13">
        <f t="shared" si="3"/>
        <v>4698816.3636289313</v>
      </c>
      <c r="L43" s="20">
        <f t="shared" si="5"/>
        <v>47.49380821746103</v>
      </c>
    </row>
    <row r="44" spans="1:12" x14ac:dyDescent="0.2">
      <c r="A44" s="16">
        <v>35</v>
      </c>
      <c r="B44" s="8">
        <v>0</v>
      </c>
      <c r="C44" s="5">
        <v>1444</v>
      </c>
      <c r="D44" s="5">
        <v>1604</v>
      </c>
      <c r="E44" s="17">
        <v>0.5</v>
      </c>
      <c r="F44" s="18">
        <f t="shared" si="7"/>
        <v>0</v>
      </c>
      <c r="G44" s="18">
        <f t="shared" si="1"/>
        <v>0</v>
      </c>
      <c r="H44" s="13">
        <f t="shared" si="6"/>
        <v>98935.346311130692</v>
      </c>
      <c r="I44" s="13">
        <f t="shared" si="4"/>
        <v>0</v>
      </c>
      <c r="J44" s="13">
        <f t="shared" si="2"/>
        <v>98935.346311130692</v>
      </c>
      <c r="K44" s="13">
        <f t="shared" si="3"/>
        <v>4599881.0173178008</v>
      </c>
      <c r="L44" s="20">
        <f t="shared" si="5"/>
        <v>46.49380821746103</v>
      </c>
    </row>
    <row r="45" spans="1:12" x14ac:dyDescent="0.2">
      <c r="A45" s="16">
        <v>36</v>
      </c>
      <c r="B45" s="8">
        <v>1</v>
      </c>
      <c r="C45" s="5">
        <v>1405</v>
      </c>
      <c r="D45" s="5">
        <v>1523</v>
      </c>
      <c r="E45" s="17">
        <v>0.5</v>
      </c>
      <c r="F45" s="18">
        <f t="shared" si="7"/>
        <v>6.8306010928961749E-4</v>
      </c>
      <c r="G45" s="18">
        <f t="shared" si="1"/>
        <v>6.8282690337999319E-4</v>
      </c>
      <c r="H45" s="13">
        <f t="shared" si="6"/>
        <v>98935.346311130692</v>
      </c>
      <c r="I45" s="13">
        <f t="shared" si="4"/>
        <v>67.555716156456597</v>
      </c>
      <c r="J45" s="13">
        <f t="shared" si="2"/>
        <v>98901.568453052474</v>
      </c>
      <c r="K45" s="13">
        <f t="shared" si="3"/>
        <v>4500945.6710066702</v>
      </c>
      <c r="L45" s="20">
        <f t="shared" si="5"/>
        <v>45.49380821746103</v>
      </c>
    </row>
    <row r="46" spans="1:12" x14ac:dyDescent="0.2">
      <c r="A46" s="16">
        <v>37</v>
      </c>
      <c r="B46" s="8">
        <v>0</v>
      </c>
      <c r="C46" s="5">
        <v>1375</v>
      </c>
      <c r="D46" s="5">
        <v>1473</v>
      </c>
      <c r="E46" s="17">
        <v>0.5</v>
      </c>
      <c r="F46" s="18">
        <f t="shared" si="7"/>
        <v>0</v>
      </c>
      <c r="G46" s="18">
        <f t="shared" si="1"/>
        <v>0</v>
      </c>
      <c r="H46" s="13">
        <f t="shared" si="6"/>
        <v>98867.790594974242</v>
      </c>
      <c r="I46" s="13">
        <f t="shared" si="4"/>
        <v>0</v>
      </c>
      <c r="J46" s="13">
        <f t="shared" si="2"/>
        <v>98867.790594974242</v>
      </c>
      <c r="K46" s="13">
        <f t="shared" si="3"/>
        <v>4402044.1025536181</v>
      </c>
      <c r="L46" s="20">
        <f t="shared" si="5"/>
        <v>44.524552193011054</v>
      </c>
    </row>
    <row r="47" spans="1:12" x14ac:dyDescent="0.2">
      <c r="A47" s="16">
        <v>38</v>
      </c>
      <c r="B47" s="8">
        <v>2</v>
      </c>
      <c r="C47" s="5">
        <v>1245</v>
      </c>
      <c r="D47" s="5">
        <v>1401</v>
      </c>
      <c r="E47" s="17">
        <v>0.5</v>
      </c>
      <c r="F47" s="18">
        <f t="shared" si="7"/>
        <v>1.5117157974300832E-3</v>
      </c>
      <c r="G47" s="18">
        <f t="shared" si="1"/>
        <v>1.5105740181268882E-3</v>
      </c>
      <c r="H47" s="13">
        <f t="shared" si="6"/>
        <v>98867.790594974242</v>
      </c>
      <c r="I47" s="13">
        <f t="shared" si="4"/>
        <v>149.34711570237801</v>
      </c>
      <c r="J47" s="13">
        <f t="shared" si="2"/>
        <v>98793.117037123055</v>
      </c>
      <c r="K47" s="13">
        <f t="shared" si="3"/>
        <v>4303176.3119586436</v>
      </c>
      <c r="L47" s="20">
        <f t="shared" si="5"/>
        <v>43.524552193011054</v>
      </c>
    </row>
    <row r="48" spans="1:12" x14ac:dyDescent="0.2">
      <c r="A48" s="16">
        <v>39</v>
      </c>
      <c r="B48" s="8">
        <v>1</v>
      </c>
      <c r="C48" s="5">
        <v>1249</v>
      </c>
      <c r="D48" s="5">
        <v>1285</v>
      </c>
      <c r="E48" s="17">
        <v>0.5</v>
      </c>
      <c r="F48" s="18">
        <f t="shared" si="7"/>
        <v>7.8926598263614838E-4</v>
      </c>
      <c r="G48" s="18">
        <f t="shared" si="1"/>
        <v>7.8895463510848135E-4</v>
      </c>
      <c r="H48" s="13">
        <f t="shared" si="6"/>
        <v>98718.443479271868</v>
      </c>
      <c r="I48" s="13">
        <f t="shared" si="4"/>
        <v>77.88437355366618</v>
      </c>
      <c r="J48" s="13">
        <f t="shared" si="2"/>
        <v>98679.501292495042</v>
      </c>
      <c r="K48" s="13">
        <f t="shared" si="3"/>
        <v>4204383.1949215205</v>
      </c>
      <c r="L48" s="20">
        <f t="shared" si="5"/>
        <v>42.589642287100325</v>
      </c>
    </row>
    <row r="49" spans="1:12" x14ac:dyDescent="0.2">
      <c r="A49" s="16">
        <v>40</v>
      </c>
      <c r="B49" s="8">
        <v>1</v>
      </c>
      <c r="C49" s="5">
        <v>1213</v>
      </c>
      <c r="D49" s="5">
        <v>1287</v>
      </c>
      <c r="E49" s="17">
        <v>0.5</v>
      </c>
      <c r="F49" s="18">
        <f t="shared" si="7"/>
        <v>8.0000000000000004E-4</v>
      </c>
      <c r="G49" s="18">
        <f t="shared" si="1"/>
        <v>7.9968012794882058E-4</v>
      </c>
      <c r="H49" s="13">
        <f t="shared" si="6"/>
        <v>98640.559105718203</v>
      </c>
      <c r="I49" s="13">
        <f t="shared" si="4"/>
        <v>78.880894926603929</v>
      </c>
      <c r="J49" s="13">
        <f t="shared" si="2"/>
        <v>98601.118658254898</v>
      </c>
      <c r="K49" s="13">
        <f t="shared" si="3"/>
        <v>4105703.6936290259</v>
      </c>
      <c r="L49" s="20">
        <f t="shared" si="5"/>
        <v>41.622875324831952</v>
      </c>
    </row>
    <row r="50" spans="1:12" x14ac:dyDescent="0.2">
      <c r="A50" s="16">
        <v>41</v>
      </c>
      <c r="B50" s="8">
        <v>3</v>
      </c>
      <c r="C50" s="5">
        <v>1196</v>
      </c>
      <c r="D50" s="5">
        <v>1246</v>
      </c>
      <c r="E50" s="17">
        <v>0.5</v>
      </c>
      <c r="F50" s="18">
        <f t="shared" si="7"/>
        <v>2.4570024570024569E-3</v>
      </c>
      <c r="G50" s="18">
        <f t="shared" si="1"/>
        <v>2.4539877300613498E-3</v>
      </c>
      <c r="H50" s="13">
        <f t="shared" si="6"/>
        <v>98561.678210791593</v>
      </c>
      <c r="I50" s="13">
        <f t="shared" si="4"/>
        <v>241.86914898353766</v>
      </c>
      <c r="J50" s="13">
        <f t="shared" si="2"/>
        <v>98440.743636299827</v>
      </c>
      <c r="K50" s="13">
        <f t="shared" si="3"/>
        <v>4007102.5749707711</v>
      </c>
      <c r="L50" s="20">
        <f t="shared" si="5"/>
        <v>40.655786789677762</v>
      </c>
    </row>
    <row r="51" spans="1:12" x14ac:dyDescent="0.2">
      <c r="A51" s="16">
        <v>42</v>
      </c>
      <c r="B51" s="8">
        <v>0</v>
      </c>
      <c r="C51" s="5">
        <v>1088</v>
      </c>
      <c r="D51" s="5">
        <v>1224</v>
      </c>
      <c r="E51" s="17">
        <v>0.5</v>
      </c>
      <c r="F51" s="18">
        <f t="shared" si="7"/>
        <v>0</v>
      </c>
      <c r="G51" s="18">
        <f t="shared" si="1"/>
        <v>0</v>
      </c>
      <c r="H51" s="13">
        <f t="shared" si="6"/>
        <v>98319.809061808061</v>
      </c>
      <c r="I51" s="13">
        <f t="shared" si="4"/>
        <v>0</v>
      </c>
      <c r="J51" s="13">
        <f t="shared" si="2"/>
        <v>98319.809061808061</v>
      </c>
      <c r="K51" s="13">
        <f t="shared" si="3"/>
        <v>3908661.8313344712</v>
      </c>
      <c r="L51" s="20">
        <f t="shared" si="5"/>
        <v>39.754571013022598</v>
      </c>
    </row>
    <row r="52" spans="1:12" x14ac:dyDescent="0.2">
      <c r="A52" s="16">
        <v>43</v>
      </c>
      <c r="B52" s="8">
        <v>2</v>
      </c>
      <c r="C52" s="5">
        <v>1060</v>
      </c>
      <c r="D52" s="5">
        <v>1102</v>
      </c>
      <c r="E52" s="17">
        <v>0.5</v>
      </c>
      <c r="F52" s="18">
        <f t="shared" si="7"/>
        <v>1.8501387604070306E-3</v>
      </c>
      <c r="G52" s="18">
        <f t="shared" si="1"/>
        <v>1.8484288354898338E-3</v>
      </c>
      <c r="H52" s="13">
        <f t="shared" si="6"/>
        <v>98319.809061808061</v>
      </c>
      <c r="I52" s="13">
        <f t="shared" si="4"/>
        <v>181.73717016970068</v>
      </c>
      <c r="J52" s="13">
        <f t="shared" si="2"/>
        <v>98228.940476723219</v>
      </c>
      <c r="K52" s="13">
        <f t="shared" si="3"/>
        <v>3810342.0222726632</v>
      </c>
      <c r="L52" s="20">
        <f t="shared" si="5"/>
        <v>38.754571013022598</v>
      </c>
    </row>
    <row r="53" spans="1:12" x14ac:dyDescent="0.2">
      <c r="A53" s="16">
        <v>44</v>
      </c>
      <c r="B53" s="8">
        <v>0</v>
      </c>
      <c r="C53" s="5">
        <v>1049</v>
      </c>
      <c r="D53" s="5">
        <v>1081</v>
      </c>
      <c r="E53" s="17">
        <v>0.5</v>
      </c>
      <c r="F53" s="18">
        <f t="shared" si="7"/>
        <v>0</v>
      </c>
      <c r="G53" s="18">
        <f t="shared" si="1"/>
        <v>0</v>
      </c>
      <c r="H53" s="13">
        <f t="shared" si="6"/>
        <v>98138.071891638363</v>
      </c>
      <c r="I53" s="13">
        <f t="shared" si="4"/>
        <v>0</v>
      </c>
      <c r="J53" s="13">
        <f t="shared" si="2"/>
        <v>98138.071891638363</v>
      </c>
      <c r="K53" s="13">
        <f t="shared" si="3"/>
        <v>3712113.0817959402</v>
      </c>
      <c r="L53" s="20">
        <f t="shared" si="5"/>
        <v>37.825412811194866</v>
      </c>
    </row>
    <row r="54" spans="1:12" x14ac:dyDescent="0.2">
      <c r="A54" s="16">
        <v>45</v>
      </c>
      <c r="B54" s="8">
        <v>1</v>
      </c>
      <c r="C54" s="5">
        <v>1031</v>
      </c>
      <c r="D54" s="5">
        <v>1071</v>
      </c>
      <c r="E54" s="17">
        <v>0.5</v>
      </c>
      <c r="F54" s="18">
        <f t="shared" si="7"/>
        <v>9.5147478591817321E-4</v>
      </c>
      <c r="G54" s="18">
        <f t="shared" si="1"/>
        <v>9.5102234902520212E-4</v>
      </c>
      <c r="H54" s="13">
        <f t="shared" si="6"/>
        <v>98138.071891638363</v>
      </c>
      <c r="I54" s="13">
        <f t="shared" si="4"/>
        <v>93.331499659190072</v>
      </c>
      <c r="J54" s="13">
        <f t="shared" si="2"/>
        <v>98091.406141808766</v>
      </c>
      <c r="K54" s="13">
        <f t="shared" si="3"/>
        <v>3613975.0099043017</v>
      </c>
      <c r="L54" s="20">
        <f t="shared" si="5"/>
        <v>36.825412811194859</v>
      </c>
    </row>
    <row r="55" spans="1:12" x14ac:dyDescent="0.2">
      <c r="A55" s="16">
        <v>46</v>
      </c>
      <c r="B55" s="8">
        <v>3</v>
      </c>
      <c r="C55" s="5">
        <v>973</v>
      </c>
      <c r="D55" s="5">
        <v>1048</v>
      </c>
      <c r="E55" s="17">
        <v>0.5</v>
      </c>
      <c r="F55" s="18">
        <f t="shared" si="7"/>
        <v>2.9688273132112814E-3</v>
      </c>
      <c r="G55" s="18">
        <f t="shared" si="1"/>
        <v>2.9644268774703555E-3</v>
      </c>
      <c r="H55" s="13">
        <f t="shared" si="6"/>
        <v>98044.740391979169</v>
      </c>
      <c r="I55" s="13">
        <f t="shared" si="4"/>
        <v>290.64646361258644</v>
      </c>
      <c r="J55" s="13">
        <f t="shared" si="2"/>
        <v>97899.417160172874</v>
      </c>
      <c r="K55" s="13">
        <f t="shared" si="3"/>
        <v>3515883.603762493</v>
      </c>
      <c r="L55" s="20">
        <f t="shared" si="5"/>
        <v>35.859991976174584</v>
      </c>
    </row>
    <row r="56" spans="1:12" x14ac:dyDescent="0.2">
      <c r="A56" s="16">
        <v>47</v>
      </c>
      <c r="B56" s="8">
        <v>2</v>
      </c>
      <c r="C56" s="5">
        <v>874</v>
      </c>
      <c r="D56" s="5">
        <v>1003</v>
      </c>
      <c r="E56" s="17">
        <v>0.5</v>
      </c>
      <c r="F56" s="18">
        <f t="shared" si="7"/>
        <v>2.1310602024507191E-3</v>
      </c>
      <c r="G56" s="18">
        <f t="shared" si="1"/>
        <v>2.1287919105907396E-3</v>
      </c>
      <c r="H56" s="13">
        <f t="shared" si="6"/>
        <v>97754.093928366579</v>
      </c>
      <c r="I56" s="13">
        <f t="shared" si="4"/>
        <v>208.09812438183411</v>
      </c>
      <c r="J56" s="13">
        <f t="shared" si="2"/>
        <v>97650.044866175653</v>
      </c>
      <c r="K56" s="13">
        <f t="shared" si="3"/>
        <v>3417984.1866023201</v>
      </c>
      <c r="L56" s="20">
        <f t="shared" si="5"/>
        <v>34.96512574815528</v>
      </c>
    </row>
    <row r="57" spans="1:12" x14ac:dyDescent="0.2">
      <c r="A57" s="16">
        <v>48</v>
      </c>
      <c r="B57" s="8">
        <v>0</v>
      </c>
      <c r="C57" s="5">
        <v>812</v>
      </c>
      <c r="D57" s="5">
        <v>886</v>
      </c>
      <c r="E57" s="17">
        <v>0.5</v>
      </c>
      <c r="F57" s="18">
        <f t="shared" si="7"/>
        <v>0</v>
      </c>
      <c r="G57" s="18">
        <f t="shared" si="1"/>
        <v>0</v>
      </c>
      <c r="H57" s="13">
        <f t="shared" si="6"/>
        <v>97545.995803984741</v>
      </c>
      <c r="I57" s="13">
        <f t="shared" si="4"/>
        <v>0</v>
      </c>
      <c r="J57" s="13">
        <f t="shared" si="2"/>
        <v>97545.995803984741</v>
      </c>
      <c r="K57" s="13">
        <f t="shared" si="3"/>
        <v>3320334.1417361442</v>
      </c>
      <c r="L57" s="20">
        <f t="shared" si="5"/>
        <v>34.038651349751348</v>
      </c>
    </row>
    <row r="58" spans="1:12" x14ac:dyDescent="0.2">
      <c r="A58" s="16">
        <v>49</v>
      </c>
      <c r="B58" s="8">
        <v>2</v>
      </c>
      <c r="C58" s="5">
        <v>822</v>
      </c>
      <c r="D58" s="5">
        <v>834</v>
      </c>
      <c r="E58" s="17">
        <v>0.5</v>
      </c>
      <c r="F58" s="18">
        <f t="shared" si="7"/>
        <v>2.4154589371980675E-3</v>
      </c>
      <c r="G58" s="18">
        <f t="shared" si="1"/>
        <v>2.4125452352231603E-3</v>
      </c>
      <c r="H58" s="13">
        <f t="shared" si="6"/>
        <v>97545.995803984741</v>
      </c>
      <c r="I58" s="13">
        <f t="shared" si="4"/>
        <v>235.33412739200176</v>
      </c>
      <c r="J58" s="13">
        <f t="shared" si="2"/>
        <v>97428.328740288736</v>
      </c>
      <c r="K58" s="13">
        <f t="shared" si="3"/>
        <v>3222788.1459321594</v>
      </c>
      <c r="L58" s="20">
        <f t="shared" si="5"/>
        <v>33.038651349751341</v>
      </c>
    </row>
    <row r="59" spans="1:12" x14ac:dyDescent="0.2">
      <c r="A59" s="16">
        <v>50</v>
      </c>
      <c r="B59" s="8">
        <v>1</v>
      </c>
      <c r="C59" s="5">
        <v>813</v>
      </c>
      <c r="D59" s="5">
        <v>833</v>
      </c>
      <c r="E59" s="17">
        <v>0.5</v>
      </c>
      <c r="F59" s="18">
        <f t="shared" si="7"/>
        <v>1.215066828675577E-3</v>
      </c>
      <c r="G59" s="18">
        <f t="shared" si="1"/>
        <v>1.2143290831815421E-3</v>
      </c>
      <c r="H59" s="13">
        <f t="shared" si="6"/>
        <v>97310.661676592732</v>
      </c>
      <c r="I59" s="13">
        <f t="shared" si="4"/>
        <v>118.16716657752607</v>
      </c>
      <c r="J59" s="13">
        <f t="shared" si="2"/>
        <v>97251.578093303979</v>
      </c>
      <c r="K59" s="13">
        <f t="shared" si="3"/>
        <v>3125359.8171918709</v>
      </c>
      <c r="L59" s="20">
        <f t="shared" si="5"/>
        <v>32.117342163172758</v>
      </c>
    </row>
    <row r="60" spans="1:12" x14ac:dyDescent="0.2">
      <c r="A60" s="16">
        <v>51</v>
      </c>
      <c r="B60" s="8">
        <v>0</v>
      </c>
      <c r="C60" s="5">
        <v>739</v>
      </c>
      <c r="D60" s="5">
        <v>830</v>
      </c>
      <c r="E60" s="17">
        <v>0.5</v>
      </c>
      <c r="F60" s="18">
        <f t="shared" si="7"/>
        <v>0</v>
      </c>
      <c r="G60" s="18">
        <f t="shared" si="1"/>
        <v>0</v>
      </c>
      <c r="H60" s="13">
        <f t="shared" si="6"/>
        <v>97192.494510015211</v>
      </c>
      <c r="I60" s="13">
        <f t="shared" si="4"/>
        <v>0</v>
      </c>
      <c r="J60" s="13">
        <f t="shared" si="2"/>
        <v>97192.494510015211</v>
      </c>
      <c r="K60" s="13">
        <f t="shared" si="3"/>
        <v>3028108.239098567</v>
      </c>
      <c r="L60" s="20">
        <f t="shared" si="5"/>
        <v>31.155782700757157</v>
      </c>
    </row>
    <row r="61" spans="1:12" x14ac:dyDescent="0.2">
      <c r="A61" s="16">
        <v>52</v>
      </c>
      <c r="B61" s="8">
        <v>3</v>
      </c>
      <c r="C61" s="5">
        <v>707</v>
      </c>
      <c r="D61" s="5">
        <v>745</v>
      </c>
      <c r="E61" s="17">
        <v>0.5</v>
      </c>
      <c r="F61" s="18">
        <f t="shared" si="7"/>
        <v>4.1322314049586778E-3</v>
      </c>
      <c r="G61" s="18">
        <f t="shared" si="1"/>
        <v>4.1237113402061857E-3</v>
      </c>
      <c r="H61" s="13">
        <f t="shared" si="6"/>
        <v>97192.494510015211</v>
      </c>
      <c r="I61" s="13">
        <f t="shared" si="4"/>
        <v>400.79379179387718</v>
      </c>
      <c r="J61" s="13">
        <f t="shared" si="2"/>
        <v>96992.097614118262</v>
      </c>
      <c r="K61" s="13">
        <f t="shared" si="3"/>
        <v>2930915.744588552</v>
      </c>
      <c r="L61" s="20">
        <f t="shared" si="5"/>
        <v>30.155782700757161</v>
      </c>
    </row>
    <row r="62" spans="1:12" x14ac:dyDescent="0.2">
      <c r="A62" s="16">
        <v>53</v>
      </c>
      <c r="B62" s="8">
        <v>1</v>
      </c>
      <c r="C62" s="5">
        <v>631</v>
      </c>
      <c r="D62" s="5">
        <v>705</v>
      </c>
      <c r="E62" s="17">
        <v>0.5</v>
      </c>
      <c r="F62" s="18">
        <f t="shared" si="7"/>
        <v>1.4970059880239522E-3</v>
      </c>
      <c r="G62" s="18">
        <f t="shared" si="1"/>
        <v>1.4958863126402395E-3</v>
      </c>
      <c r="H62" s="13">
        <f t="shared" si="6"/>
        <v>96791.700718221327</v>
      </c>
      <c r="I62" s="13">
        <f t="shared" si="4"/>
        <v>144.78938028155773</v>
      </c>
      <c r="J62" s="13">
        <f t="shared" si="2"/>
        <v>96719.306028080551</v>
      </c>
      <c r="K62" s="13">
        <f t="shared" si="3"/>
        <v>2833923.6469744337</v>
      </c>
      <c r="L62" s="20">
        <f t="shared" si="5"/>
        <v>29.278580972809987</v>
      </c>
    </row>
    <row r="63" spans="1:12" x14ac:dyDescent="0.2">
      <c r="A63" s="16">
        <v>54</v>
      </c>
      <c r="B63" s="8">
        <v>3</v>
      </c>
      <c r="C63" s="5">
        <v>642</v>
      </c>
      <c r="D63" s="5">
        <v>648</v>
      </c>
      <c r="E63" s="17">
        <v>0.5</v>
      </c>
      <c r="F63" s="18">
        <f t="shared" si="7"/>
        <v>4.6511627906976744E-3</v>
      </c>
      <c r="G63" s="18">
        <f t="shared" si="1"/>
        <v>4.6403712296983757E-3</v>
      </c>
      <c r="H63" s="13">
        <f t="shared" si="6"/>
        <v>96646.911337939775</v>
      </c>
      <c r="I63" s="13">
        <f t="shared" si="4"/>
        <v>448.47754681178549</v>
      </c>
      <c r="J63" s="13">
        <f t="shared" si="2"/>
        <v>96422.672564533874</v>
      </c>
      <c r="K63" s="13">
        <f t="shared" si="3"/>
        <v>2737204.340946353</v>
      </c>
      <c r="L63" s="20">
        <f t="shared" si="5"/>
        <v>28.321694951795468</v>
      </c>
    </row>
    <row r="64" spans="1:12" x14ac:dyDescent="0.2">
      <c r="A64" s="16">
        <v>55</v>
      </c>
      <c r="B64" s="8">
        <v>2</v>
      </c>
      <c r="C64" s="5">
        <v>644</v>
      </c>
      <c r="D64" s="5">
        <v>662</v>
      </c>
      <c r="E64" s="17">
        <v>0.5</v>
      </c>
      <c r="F64" s="18">
        <f t="shared" si="7"/>
        <v>3.0627871362940277E-3</v>
      </c>
      <c r="G64" s="18">
        <f t="shared" si="1"/>
        <v>3.0581039755351687E-3</v>
      </c>
      <c r="H64" s="13">
        <f t="shared" si="6"/>
        <v>96198.433791127987</v>
      </c>
      <c r="I64" s="13">
        <f t="shared" si="4"/>
        <v>294.18481281690521</v>
      </c>
      <c r="J64" s="13">
        <f t="shared" si="2"/>
        <v>96051.341384719533</v>
      </c>
      <c r="K64" s="13">
        <f t="shared" si="3"/>
        <v>2640781.668381819</v>
      </c>
      <c r="L64" s="20">
        <f t="shared" si="5"/>
        <v>27.451399823365609</v>
      </c>
    </row>
    <row r="65" spans="1:12" x14ac:dyDescent="0.2">
      <c r="A65" s="16">
        <v>56</v>
      </c>
      <c r="B65" s="8">
        <v>1</v>
      </c>
      <c r="C65" s="5">
        <v>553</v>
      </c>
      <c r="D65" s="5">
        <v>650</v>
      </c>
      <c r="E65" s="17">
        <v>0.5</v>
      </c>
      <c r="F65" s="18">
        <f t="shared" si="7"/>
        <v>1.6625103906899418E-3</v>
      </c>
      <c r="G65" s="18">
        <f t="shared" si="1"/>
        <v>1.6611295681063125E-3</v>
      </c>
      <c r="H65" s="13">
        <f t="shared" si="6"/>
        <v>95904.24897831108</v>
      </c>
      <c r="I65" s="13">
        <f t="shared" si="4"/>
        <v>159.30938368490214</v>
      </c>
      <c r="J65" s="13">
        <f t="shared" si="2"/>
        <v>95824.594286468637</v>
      </c>
      <c r="K65" s="13">
        <f t="shared" si="3"/>
        <v>2544730.3269970994</v>
      </c>
      <c r="L65" s="20">
        <f t="shared" si="5"/>
        <v>26.534072828958756</v>
      </c>
    </row>
    <row r="66" spans="1:12" x14ac:dyDescent="0.2">
      <c r="A66" s="16">
        <v>57</v>
      </c>
      <c r="B66" s="8">
        <v>3</v>
      </c>
      <c r="C66" s="5">
        <v>532</v>
      </c>
      <c r="D66" s="5">
        <v>563</v>
      </c>
      <c r="E66" s="17">
        <v>0.5</v>
      </c>
      <c r="F66" s="18">
        <f t="shared" si="7"/>
        <v>5.4794520547945206E-3</v>
      </c>
      <c r="G66" s="18">
        <f t="shared" si="1"/>
        <v>5.464480874316939E-3</v>
      </c>
      <c r="H66" s="13">
        <f t="shared" si="6"/>
        <v>95744.939594626179</v>
      </c>
      <c r="I66" s="13">
        <f t="shared" si="4"/>
        <v>523.19639122746537</v>
      </c>
      <c r="J66" s="13">
        <f t="shared" si="2"/>
        <v>95483.341399012439</v>
      </c>
      <c r="K66" s="13">
        <f t="shared" si="3"/>
        <v>2448905.7327106306</v>
      </c>
      <c r="L66" s="20">
        <f t="shared" si="5"/>
        <v>25.577390753798952</v>
      </c>
    </row>
    <row r="67" spans="1:12" x14ac:dyDescent="0.2">
      <c r="A67" s="16">
        <v>58</v>
      </c>
      <c r="B67" s="8">
        <v>3</v>
      </c>
      <c r="C67" s="5">
        <v>517</v>
      </c>
      <c r="D67" s="5">
        <v>536</v>
      </c>
      <c r="E67" s="17">
        <v>0.5</v>
      </c>
      <c r="F67" s="18">
        <f t="shared" si="7"/>
        <v>5.6980056980056983E-3</v>
      </c>
      <c r="G67" s="18">
        <f t="shared" si="1"/>
        <v>5.681818181818182E-3</v>
      </c>
      <c r="H67" s="13">
        <f t="shared" si="6"/>
        <v>95221.743203398713</v>
      </c>
      <c r="I67" s="13">
        <f t="shared" si="4"/>
        <v>541.03263183749266</v>
      </c>
      <c r="J67" s="13">
        <f t="shared" si="2"/>
        <v>94951.226887479977</v>
      </c>
      <c r="K67" s="13">
        <f t="shared" si="3"/>
        <v>2353422.391311618</v>
      </c>
      <c r="L67" s="20">
        <f t="shared" si="5"/>
        <v>24.715178615083559</v>
      </c>
    </row>
    <row r="68" spans="1:12" x14ac:dyDescent="0.2">
      <c r="A68" s="16">
        <v>59</v>
      </c>
      <c r="B68" s="8">
        <v>3</v>
      </c>
      <c r="C68" s="5">
        <v>476</v>
      </c>
      <c r="D68" s="5">
        <v>525</v>
      </c>
      <c r="E68" s="17">
        <v>0.5</v>
      </c>
      <c r="F68" s="18">
        <f t="shared" si="7"/>
        <v>5.994005994005994E-3</v>
      </c>
      <c r="G68" s="18">
        <f t="shared" si="1"/>
        <v>5.9760956175298804E-3</v>
      </c>
      <c r="H68" s="13">
        <f t="shared" si="6"/>
        <v>94680.710571561227</v>
      </c>
      <c r="I68" s="13">
        <f t="shared" si="4"/>
        <v>565.82097951132209</v>
      </c>
      <c r="J68" s="13">
        <f t="shared" si="2"/>
        <v>94397.800081805573</v>
      </c>
      <c r="K68" s="13">
        <f t="shared" si="3"/>
        <v>2258471.1644241381</v>
      </c>
      <c r="L68" s="20">
        <f t="shared" si="5"/>
        <v>23.853551064312608</v>
      </c>
    </row>
    <row r="69" spans="1:12" x14ac:dyDescent="0.2">
      <c r="A69" s="16">
        <v>60</v>
      </c>
      <c r="B69" s="8">
        <v>5</v>
      </c>
      <c r="C69" s="5">
        <v>432</v>
      </c>
      <c r="D69" s="5">
        <v>477</v>
      </c>
      <c r="E69" s="17">
        <v>0.5</v>
      </c>
      <c r="F69" s="18">
        <f t="shared" si="7"/>
        <v>1.1001100110011002E-2</v>
      </c>
      <c r="G69" s="18">
        <f t="shared" si="1"/>
        <v>1.0940919037199124E-2</v>
      </c>
      <c r="H69" s="13">
        <f t="shared" si="6"/>
        <v>94114.889592049905</v>
      </c>
      <c r="I69" s="13">
        <f t="shared" si="4"/>
        <v>1029.7033872215525</v>
      </c>
      <c r="J69" s="13">
        <f t="shared" si="2"/>
        <v>93600.037898439128</v>
      </c>
      <c r="K69" s="13">
        <f t="shared" si="3"/>
        <v>2164073.3643423324</v>
      </c>
      <c r="L69" s="20">
        <f t="shared" si="5"/>
        <v>22.993953174919692</v>
      </c>
    </row>
    <row r="70" spans="1:12" x14ac:dyDescent="0.2">
      <c r="A70" s="16">
        <v>61</v>
      </c>
      <c r="B70" s="8">
        <v>5</v>
      </c>
      <c r="C70" s="5">
        <v>479</v>
      </c>
      <c r="D70" s="5">
        <v>436</v>
      </c>
      <c r="E70" s="17">
        <v>0.5</v>
      </c>
      <c r="F70" s="18">
        <f t="shared" si="7"/>
        <v>1.092896174863388E-2</v>
      </c>
      <c r="G70" s="18">
        <f t="shared" si="1"/>
        <v>1.0869565217391304E-2</v>
      </c>
      <c r="H70" s="13">
        <f t="shared" si="6"/>
        <v>93085.186204828351</v>
      </c>
      <c r="I70" s="13">
        <f t="shared" si="4"/>
        <v>1011.7955022263951</v>
      </c>
      <c r="J70" s="13">
        <f t="shared" si="2"/>
        <v>92579.288453715155</v>
      </c>
      <c r="K70" s="13">
        <f t="shared" si="3"/>
        <v>2070473.3264438931</v>
      </c>
      <c r="L70" s="20">
        <f t="shared" si="5"/>
        <v>22.242780090571461</v>
      </c>
    </row>
    <row r="71" spans="1:12" x14ac:dyDescent="0.2">
      <c r="A71" s="16">
        <v>62</v>
      </c>
      <c r="B71" s="8">
        <v>0</v>
      </c>
      <c r="C71" s="5">
        <v>431</v>
      </c>
      <c r="D71" s="5">
        <v>489</v>
      </c>
      <c r="E71" s="17">
        <v>0.5</v>
      </c>
      <c r="F71" s="18">
        <f t="shared" si="7"/>
        <v>0</v>
      </c>
      <c r="G71" s="18">
        <f t="shared" si="1"/>
        <v>0</v>
      </c>
      <c r="H71" s="13">
        <f t="shared" si="6"/>
        <v>92073.390702601959</v>
      </c>
      <c r="I71" s="13">
        <f t="shared" si="4"/>
        <v>0</v>
      </c>
      <c r="J71" s="13">
        <f t="shared" si="2"/>
        <v>92073.390702601959</v>
      </c>
      <c r="K71" s="13">
        <f t="shared" si="3"/>
        <v>1977894.037990178</v>
      </c>
      <c r="L71" s="20">
        <f t="shared" si="5"/>
        <v>21.481711739918399</v>
      </c>
    </row>
    <row r="72" spans="1:12" x14ac:dyDescent="0.2">
      <c r="A72" s="16">
        <v>63</v>
      </c>
      <c r="B72" s="8">
        <v>1</v>
      </c>
      <c r="C72" s="5">
        <v>413</v>
      </c>
      <c r="D72" s="5">
        <v>425</v>
      </c>
      <c r="E72" s="17">
        <v>0.5</v>
      </c>
      <c r="F72" s="18">
        <f t="shared" si="7"/>
        <v>2.3866348448687352E-3</v>
      </c>
      <c r="G72" s="18">
        <f t="shared" si="1"/>
        <v>2.3837902264600718E-3</v>
      </c>
      <c r="H72" s="13">
        <f t="shared" si="6"/>
        <v>92073.390702601959</v>
      </c>
      <c r="I72" s="13">
        <f t="shared" si="4"/>
        <v>219.48364887390218</v>
      </c>
      <c r="J72" s="13">
        <f t="shared" si="2"/>
        <v>91963.648878164997</v>
      </c>
      <c r="K72" s="13">
        <f t="shared" si="3"/>
        <v>1885820.647287576</v>
      </c>
      <c r="L72" s="20">
        <f t="shared" si="5"/>
        <v>20.481711739918399</v>
      </c>
    </row>
    <row r="73" spans="1:12" x14ac:dyDescent="0.2">
      <c r="A73" s="16">
        <v>64</v>
      </c>
      <c r="B73" s="8">
        <v>10</v>
      </c>
      <c r="C73" s="5">
        <v>343</v>
      </c>
      <c r="D73" s="5">
        <v>412</v>
      </c>
      <c r="E73" s="17">
        <v>0.5</v>
      </c>
      <c r="F73" s="18">
        <f t="shared" ref="F73:F104" si="8">B73/((C73+D73)/2)</f>
        <v>2.6490066225165563E-2</v>
      </c>
      <c r="G73" s="18">
        <f t="shared" ref="G73:G103" si="9">F73/((1+(1-E73)*F73))</f>
        <v>2.61437908496732E-2</v>
      </c>
      <c r="H73" s="13">
        <f t="shared" si="6"/>
        <v>91853.90705372805</v>
      </c>
      <c r="I73" s="13">
        <f t="shared" si="4"/>
        <v>2401.409334737988</v>
      </c>
      <c r="J73" s="13">
        <f t="shared" ref="J73:J103" si="10">H74+I73*E73</f>
        <v>90653.202386359058</v>
      </c>
      <c r="K73" s="13">
        <f t="shared" ref="K73:K97" si="11">K74+J73</f>
        <v>1793856.9984094109</v>
      </c>
      <c r="L73" s="20">
        <f t="shared" si="5"/>
        <v>19.529457765581288</v>
      </c>
    </row>
    <row r="74" spans="1:12" x14ac:dyDescent="0.2">
      <c r="A74" s="16">
        <v>65</v>
      </c>
      <c r="B74" s="8">
        <v>4</v>
      </c>
      <c r="C74" s="5">
        <v>364</v>
      </c>
      <c r="D74" s="5">
        <v>347</v>
      </c>
      <c r="E74" s="17">
        <v>0.5</v>
      </c>
      <c r="F74" s="18">
        <f t="shared" si="8"/>
        <v>1.1251758087201125E-2</v>
      </c>
      <c r="G74" s="18">
        <f t="shared" si="9"/>
        <v>1.1188811188811189E-2</v>
      </c>
      <c r="H74" s="13">
        <f t="shared" si="6"/>
        <v>89452.497718990067</v>
      </c>
      <c r="I74" s="13">
        <f t="shared" ref="I74:I104" si="12">H74*G74</f>
        <v>1000.8671073453434</v>
      </c>
      <c r="J74" s="13">
        <f t="shared" si="10"/>
        <v>88952.064165317395</v>
      </c>
      <c r="K74" s="13">
        <f t="shared" si="11"/>
        <v>1703203.796023052</v>
      </c>
      <c r="L74" s="20">
        <f t="shared" ref="L74:L104" si="13">K74/H74</f>
        <v>19.040315692174072</v>
      </c>
    </row>
    <row r="75" spans="1:12" x14ac:dyDescent="0.2">
      <c r="A75" s="16">
        <v>66</v>
      </c>
      <c r="B75" s="8">
        <v>2</v>
      </c>
      <c r="C75" s="5">
        <v>382</v>
      </c>
      <c r="D75" s="5">
        <v>371</v>
      </c>
      <c r="E75" s="17">
        <v>0.5</v>
      </c>
      <c r="F75" s="18">
        <f t="shared" si="8"/>
        <v>5.3120849933598934E-3</v>
      </c>
      <c r="G75" s="18">
        <f t="shared" si="9"/>
        <v>5.2980132450331126E-3</v>
      </c>
      <c r="H75" s="13">
        <f t="shared" ref="H75:H104" si="14">H74-I74</f>
        <v>88451.630611644723</v>
      </c>
      <c r="I75" s="13">
        <f t="shared" si="12"/>
        <v>468.61791052527008</v>
      </c>
      <c r="J75" s="13">
        <f t="shared" si="10"/>
        <v>88217.32165638209</v>
      </c>
      <c r="K75" s="13">
        <f t="shared" si="11"/>
        <v>1614251.7318577345</v>
      </c>
      <c r="L75" s="20">
        <f t="shared" si="13"/>
        <v>18.250107100289195</v>
      </c>
    </row>
    <row r="76" spans="1:12" x14ac:dyDescent="0.2">
      <c r="A76" s="16">
        <v>67</v>
      </c>
      <c r="B76" s="8">
        <v>4</v>
      </c>
      <c r="C76" s="5">
        <v>325</v>
      </c>
      <c r="D76" s="5">
        <v>384</v>
      </c>
      <c r="E76" s="17">
        <v>0.5</v>
      </c>
      <c r="F76" s="18">
        <f t="shared" si="8"/>
        <v>1.1283497884344146E-2</v>
      </c>
      <c r="G76" s="18">
        <f t="shared" si="9"/>
        <v>1.1220196353436185E-2</v>
      </c>
      <c r="H76" s="13">
        <f t="shared" si="14"/>
        <v>87983.012701119456</v>
      </c>
      <c r="I76" s="13">
        <f t="shared" si="12"/>
        <v>987.18667827343006</v>
      </c>
      <c r="J76" s="13">
        <f t="shared" si="10"/>
        <v>87489.419361982742</v>
      </c>
      <c r="K76" s="13">
        <f t="shared" si="11"/>
        <v>1526034.4102013523</v>
      </c>
      <c r="L76" s="20">
        <f t="shared" si="13"/>
        <v>17.344648283246794</v>
      </c>
    </row>
    <row r="77" spans="1:12" x14ac:dyDescent="0.2">
      <c r="A77" s="16">
        <v>68</v>
      </c>
      <c r="B77" s="8">
        <v>2</v>
      </c>
      <c r="C77" s="5">
        <v>282</v>
      </c>
      <c r="D77" s="5">
        <v>331</v>
      </c>
      <c r="E77" s="17">
        <v>0.5</v>
      </c>
      <c r="F77" s="18">
        <f t="shared" si="8"/>
        <v>6.5252854812398045E-3</v>
      </c>
      <c r="G77" s="18">
        <f t="shared" si="9"/>
        <v>6.5040650406504065E-3</v>
      </c>
      <c r="H77" s="13">
        <f t="shared" si="14"/>
        <v>86995.826022846028</v>
      </c>
      <c r="I77" s="13">
        <f t="shared" si="12"/>
        <v>565.82651071769772</v>
      </c>
      <c r="J77" s="13">
        <f t="shared" si="10"/>
        <v>86712.912767487171</v>
      </c>
      <c r="K77" s="13">
        <f t="shared" si="11"/>
        <v>1438544.9908393696</v>
      </c>
      <c r="L77" s="20">
        <f t="shared" si="13"/>
        <v>16.535793228304911</v>
      </c>
    </row>
    <row r="78" spans="1:12" x14ac:dyDescent="0.2">
      <c r="A78" s="16">
        <v>69</v>
      </c>
      <c r="B78" s="8">
        <v>3</v>
      </c>
      <c r="C78" s="5">
        <v>227</v>
      </c>
      <c r="D78" s="5">
        <v>276</v>
      </c>
      <c r="E78" s="17">
        <v>0.5</v>
      </c>
      <c r="F78" s="18">
        <f t="shared" si="8"/>
        <v>1.1928429423459244E-2</v>
      </c>
      <c r="G78" s="18">
        <f t="shared" si="9"/>
        <v>1.1857707509881422E-2</v>
      </c>
      <c r="H78" s="13">
        <f t="shared" si="14"/>
        <v>86429.999512128328</v>
      </c>
      <c r="I78" s="13">
        <f t="shared" si="12"/>
        <v>1024.8616542940117</v>
      </c>
      <c r="J78" s="13">
        <f t="shared" si="10"/>
        <v>85917.568684981321</v>
      </c>
      <c r="K78" s="13">
        <f t="shared" si="11"/>
        <v>1351832.0780718825</v>
      </c>
      <c r="L78" s="20">
        <f t="shared" si="13"/>
        <v>15.640773871370738</v>
      </c>
    </row>
    <row r="79" spans="1:12" x14ac:dyDescent="0.2">
      <c r="A79" s="16">
        <v>70</v>
      </c>
      <c r="B79" s="8">
        <v>3</v>
      </c>
      <c r="C79" s="5">
        <v>288</v>
      </c>
      <c r="D79" s="5">
        <v>227</v>
      </c>
      <c r="E79" s="17">
        <v>0.5</v>
      </c>
      <c r="F79" s="18">
        <f t="shared" si="8"/>
        <v>1.1650485436893204E-2</v>
      </c>
      <c r="G79" s="18">
        <f t="shared" si="9"/>
        <v>1.1583011583011582E-2</v>
      </c>
      <c r="H79" s="13">
        <f t="shared" si="14"/>
        <v>85405.137857834314</v>
      </c>
      <c r="I79" s="13">
        <f t="shared" si="12"/>
        <v>989.24870105599587</v>
      </c>
      <c r="J79" s="13">
        <f t="shared" si="10"/>
        <v>84910.513507306314</v>
      </c>
      <c r="K79" s="13">
        <f t="shared" si="11"/>
        <v>1265914.509386901</v>
      </c>
      <c r="L79" s="20">
        <f t="shared" si="13"/>
        <v>14.822463157827187</v>
      </c>
    </row>
    <row r="80" spans="1:12" x14ac:dyDescent="0.2">
      <c r="A80" s="16">
        <v>71</v>
      </c>
      <c r="B80" s="8">
        <v>3</v>
      </c>
      <c r="C80" s="5">
        <v>182</v>
      </c>
      <c r="D80" s="5">
        <v>295</v>
      </c>
      <c r="E80" s="17">
        <v>0.5</v>
      </c>
      <c r="F80" s="18">
        <f t="shared" si="8"/>
        <v>1.2578616352201259E-2</v>
      </c>
      <c r="G80" s="18">
        <f t="shared" si="9"/>
        <v>1.2500000000000001E-2</v>
      </c>
      <c r="H80" s="13">
        <f t="shared" si="14"/>
        <v>84415.889156778314</v>
      </c>
      <c r="I80" s="13">
        <f t="shared" si="12"/>
        <v>1055.198614459729</v>
      </c>
      <c r="J80" s="13">
        <f t="shared" si="10"/>
        <v>83888.289849548441</v>
      </c>
      <c r="K80" s="13">
        <f t="shared" si="11"/>
        <v>1181003.9958795947</v>
      </c>
      <c r="L80" s="20">
        <f t="shared" si="13"/>
        <v>13.990304522957974</v>
      </c>
    </row>
    <row r="81" spans="1:12" x14ac:dyDescent="0.2">
      <c r="A81" s="16">
        <v>72</v>
      </c>
      <c r="B81" s="8">
        <v>3</v>
      </c>
      <c r="C81" s="5">
        <v>216</v>
      </c>
      <c r="D81" s="5">
        <v>180</v>
      </c>
      <c r="E81" s="17">
        <v>0.5</v>
      </c>
      <c r="F81" s="18">
        <f t="shared" si="8"/>
        <v>1.5151515151515152E-2</v>
      </c>
      <c r="G81" s="18">
        <f t="shared" si="9"/>
        <v>1.5037593984962407E-2</v>
      </c>
      <c r="H81" s="13">
        <f t="shared" si="14"/>
        <v>83360.690542318582</v>
      </c>
      <c r="I81" s="13">
        <f t="shared" si="12"/>
        <v>1253.5442186814826</v>
      </c>
      <c r="J81" s="13">
        <f t="shared" si="10"/>
        <v>82733.918432977851</v>
      </c>
      <c r="K81" s="13">
        <f t="shared" si="11"/>
        <v>1097115.7060300463</v>
      </c>
      <c r="L81" s="20">
        <f t="shared" si="13"/>
        <v>13.16106787134985</v>
      </c>
    </row>
    <row r="82" spans="1:12" x14ac:dyDescent="0.2">
      <c r="A82" s="16">
        <v>73</v>
      </c>
      <c r="B82" s="8">
        <v>6</v>
      </c>
      <c r="C82" s="5">
        <v>202</v>
      </c>
      <c r="D82" s="5">
        <v>216</v>
      </c>
      <c r="E82" s="17">
        <v>0.5</v>
      </c>
      <c r="F82" s="18">
        <f t="shared" si="8"/>
        <v>2.8708133971291867E-2</v>
      </c>
      <c r="G82" s="18">
        <f t="shared" si="9"/>
        <v>2.8301886792452831E-2</v>
      </c>
      <c r="H82" s="13">
        <f t="shared" si="14"/>
        <v>82107.146323637106</v>
      </c>
      <c r="I82" s="13">
        <f t="shared" si="12"/>
        <v>2323.7871601029369</v>
      </c>
      <c r="J82" s="13">
        <f t="shared" si="10"/>
        <v>80945.252743585646</v>
      </c>
      <c r="K82" s="13">
        <f t="shared" si="11"/>
        <v>1014381.7875970686</v>
      </c>
      <c r="L82" s="20">
        <f t="shared" si="13"/>
        <v>12.354366617477329</v>
      </c>
    </row>
    <row r="83" spans="1:12" x14ac:dyDescent="0.2">
      <c r="A83" s="16">
        <v>74</v>
      </c>
      <c r="B83" s="8">
        <v>4</v>
      </c>
      <c r="C83" s="5">
        <v>239</v>
      </c>
      <c r="D83" s="5">
        <v>203</v>
      </c>
      <c r="E83" s="17">
        <v>0.5</v>
      </c>
      <c r="F83" s="18">
        <f t="shared" si="8"/>
        <v>1.8099547511312219E-2</v>
      </c>
      <c r="G83" s="18">
        <f t="shared" si="9"/>
        <v>1.7937219730941707E-2</v>
      </c>
      <c r="H83" s="13">
        <f t="shared" si="14"/>
        <v>79783.359163534173</v>
      </c>
      <c r="I83" s="13">
        <f t="shared" si="12"/>
        <v>1431.091644188954</v>
      </c>
      <c r="J83" s="13">
        <f t="shared" si="10"/>
        <v>79067.813341439687</v>
      </c>
      <c r="K83" s="13">
        <f t="shared" si="11"/>
        <v>933436.53485348297</v>
      </c>
      <c r="L83" s="20">
        <f t="shared" si="13"/>
        <v>11.699639431578609</v>
      </c>
    </row>
    <row r="84" spans="1:12" x14ac:dyDescent="0.2">
      <c r="A84" s="16">
        <v>75</v>
      </c>
      <c r="B84" s="8">
        <v>13</v>
      </c>
      <c r="C84" s="5">
        <v>218</v>
      </c>
      <c r="D84" s="5">
        <v>229</v>
      </c>
      <c r="E84" s="17">
        <v>0.5</v>
      </c>
      <c r="F84" s="18">
        <f t="shared" si="8"/>
        <v>5.8165548098434001E-2</v>
      </c>
      <c r="G84" s="18">
        <f t="shared" si="9"/>
        <v>5.6521739130434782E-2</v>
      </c>
      <c r="H84" s="13">
        <f t="shared" si="14"/>
        <v>78352.267519345216</v>
      </c>
      <c r="I84" s="13">
        <f t="shared" si="12"/>
        <v>4428.6064250064683</v>
      </c>
      <c r="J84" s="13">
        <f t="shared" si="10"/>
        <v>76137.964306841983</v>
      </c>
      <c r="K84" s="13">
        <f t="shared" si="11"/>
        <v>854368.72151204327</v>
      </c>
      <c r="L84" s="20">
        <f t="shared" si="13"/>
        <v>10.90419905589968</v>
      </c>
    </row>
    <row r="85" spans="1:12" x14ac:dyDescent="0.2">
      <c r="A85" s="16">
        <v>76</v>
      </c>
      <c r="B85" s="8">
        <v>6</v>
      </c>
      <c r="C85" s="5">
        <v>218</v>
      </c>
      <c r="D85" s="5">
        <v>209</v>
      </c>
      <c r="E85" s="17">
        <v>0.5</v>
      </c>
      <c r="F85" s="18">
        <f t="shared" si="8"/>
        <v>2.8103044496487119E-2</v>
      </c>
      <c r="G85" s="18">
        <f t="shared" si="9"/>
        <v>2.7713625866050806E-2</v>
      </c>
      <c r="H85" s="13">
        <f t="shared" si="14"/>
        <v>73923.66109433875</v>
      </c>
      <c r="I85" s="13">
        <f t="shared" si="12"/>
        <v>2048.69268621724</v>
      </c>
      <c r="J85" s="13">
        <f t="shared" si="10"/>
        <v>72899.314751230122</v>
      </c>
      <c r="K85" s="13">
        <f t="shared" si="11"/>
        <v>778230.75720520131</v>
      </c>
      <c r="L85" s="20">
        <f t="shared" si="13"/>
        <v>10.527492086898278</v>
      </c>
    </row>
    <row r="86" spans="1:12" x14ac:dyDescent="0.2">
      <c r="A86" s="16">
        <v>77</v>
      </c>
      <c r="B86" s="8">
        <v>10</v>
      </c>
      <c r="C86" s="5">
        <v>201</v>
      </c>
      <c r="D86" s="5">
        <v>223</v>
      </c>
      <c r="E86" s="17">
        <v>0.5</v>
      </c>
      <c r="F86" s="18">
        <f t="shared" si="8"/>
        <v>4.716981132075472E-2</v>
      </c>
      <c r="G86" s="18">
        <f t="shared" si="9"/>
        <v>4.6082949308755762E-2</v>
      </c>
      <c r="H86" s="13">
        <f t="shared" si="14"/>
        <v>71874.968408121509</v>
      </c>
      <c r="I86" s="13">
        <f t="shared" si="12"/>
        <v>3312.2105257198855</v>
      </c>
      <c r="J86" s="13">
        <f t="shared" si="10"/>
        <v>70218.863145261566</v>
      </c>
      <c r="K86" s="13">
        <f t="shared" si="11"/>
        <v>705331.44245397125</v>
      </c>
      <c r="L86" s="20">
        <f t="shared" si="13"/>
        <v>9.8133113387813662</v>
      </c>
    </row>
    <row r="87" spans="1:12" x14ac:dyDescent="0.2">
      <c r="A87" s="16">
        <v>78</v>
      </c>
      <c r="B87" s="8">
        <v>4</v>
      </c>
      <c r="C87" s="5">
        <v>170</v>
      </c>
      <c r="D87" s="5">
        <v>208</v>
      </c>
      <c r="E87" s="17">
        <v>0.5</v>
      </c>
      <c r="F87" s="18">
        <f t="shared" si="8"/>
        <v>2.1164021164021163E-2</v>
      </c>
      <c r="G87" s="18">
        <f t="shared" si="9"/>
        <v>2.0942408376963349E-2</v>
      </c>
      <c r="H87" s="13">
        <f t="shared" si="14"/>
        <v>68562.757882401624</v>
      </c>
      <c r="I87" s="13">
        <f t="shared" si="12"/>
        <v>1435.8692750241175</v>
      </c>
      <c r="J87" s="13">
        <f t="shared" si="10"/>
        <v>67844.823244889572</v>
      </c>
      <c r="K87" s="13">
        <f t="shared" si="11"/>
        <v>635112.57930870971</v>
      </c>
      <c r="L87" s="20">
        <f t="shared" si="13"/>
        <v>9.2632297609447178</v>
      </c>
    </row>
    <row r="88" spans="1:12" x14ac:dyDescent="0.2">
      <c r="A88" s="16">
        <v>79</v>
      </c>
      <c r="B88" s="8">
        <v>11</v>
      </c>
      <c r="C88" s="5">
        <v>163</v>
      </c>
      <c r="D88" s="5">
        <v>172</v>
      </c>
      <c r="E88" s="17">
        <v>0.5</v>
      </c>
      <c r="F88" s="18">
        <f t="shared" si="8"/>
        <v>6.5671641791044774E-2</v>
      </c>
      <c r="G88" s="18">
        <f t="shared" si="9"/>
        <v>6.358381502890173E-2</v>
      </c>
      <c r="H88" s="13">
        <f t="shared" si="14"/>
        <v>67126.888607377507</v>
      </c>
      <c r="I88" s="13">
        <f t="shared" si="12"/>
        <v>4268.1836686771821</v>
      </c>
      <c r="J88" s="13">
        <f t="shared" si="10"/>
        <v>64992.796773038914</v>
      </c>
      <c r="K88" s="13">
        <f t="shared" si="11"/>
        <v>567267.7560638201</v>
      </c>
      <c r="L88" s="20">
        <f t="shared" si="13"/>
        <v>8.4506785258847099</v>
      </c>
    </row>
    <row r="89" spans="1:12" x14ac:dyDescent="0.2">
      <c r="A89" s="16">
        <v>80</v>
      </c>
      <c r="B89" s="8">
        <v>9</v>
      </c>
      <c r="C89" s="5">
        <v>165</v>
      </c>
      <c r="D89" s="5">
        <v>159</v>
      </c>
      <c r="E89" s="17">
        <v>0.5</v>
      </c>
      <c r="F89" s="18">
        <f t="shared" si="8"/>
        <v>5.5555555555555552E-2</v>
      </c>
      <c r="G89" s="18">
        <f t="shared" si="9"/>
        <v>5.4054054054054057E-2</v>
      </c>
      <c r="H89" s="13">
        <f t="shared" si="14"/>
        <v>62858.704938700321</v>
      </c>
      <c r="I89" s="13">
        <f t="shared" si="12"/>
        <v>3397.7678345243417</v>
      </c>
      <c r="J89" s="13">
        <f t="shared" si="10"/>
        <v>61159.821021438154</v>
      </c>
      <c r="K89" s="13">
        <f t="shared" si="11"/>
        <v>502274.95929078123</v>
      </c>
      <c r="L89" s="20">
        <f t="shared" si="13"/>
        <v>7.9905394134447842</v>
      </c>
    </row>
    <row r="90" spans="1:12" x14ac:dyDescent="0.2">
      <c r="A90" s="16">
        <v>81</v>
      </c>
      <c r="B90" s="8">
        <v>10</v>
      </c>
      <c r="C90" s="5">
        <v>145</v>
      </c>
      <c r="D90" s="5">
        <v>152</v>
      </c>
      <c r="E90" s="17">
        <v>0.5</v>
      </c>
      <c r="F90" s="18">
        <f t="shared" si="8"/>
        <v>6.7340067340067339E-2</v>
      </c>
      <c r="G90" s="18">
        <f t="shared" si="9"/>
        <v>6.5146579804560262E-2</v>
      </c>
      <c r="H90" s="13">
        <f t="shared" si="14"/>
        <v>59460.93710417598</v>
      </c>
      <c r="I90" s="13">
        <f t="shared" si="12"/>
        <v>3873.6766843111391</v>
      </c>
      <c r="J90" s="13">
        <f t="shared" si="10"/>
        <v>57524.098762020411</v>
      </c>
      <c r="K90" s="13">
        <f t="shared" si="11"/>
        <v>441115.13826934306</v>
      </c>
      <c r="L90" s="20">
        <f t="shared" si="13"/>
        <v>7.4185702370701998</v>
      </c>
    </row>
    <row r="91" spans="1:12" x14ac:dyDescent="0.2">
      <c r="A91" s="16">
        <v>82</v>
      </c>
      <c r="B91" s="8">
        <v>12</v>
      </c>
      <c r="C91" s="5">
        <v>136</v>
      </c>
      <c r="D91" s="5">
        <v>135</v>
      </c>
      <c r="E91" s="17">
        <v>0.5</v>
      </c>
      <c r="F91" s="18">
        <f t="shared" si="8"/>
        <v>8.8560885608856083E-2</v>
      </c>
      <c r="G91" s="18">
        <f t="shared" si="9"/>
        <v>8.4805653710247342E-2</v>
      </c>
      <c r="H91" s="13">
        <f t="shared" si="14"/>
        <v>55587.260419864841</v>
      </c>
      <c r="I91" s="13">
        <f t="shared" si="12"/>
        <v>4714.113957868396</v>
      </c>
      <c r="J91" s="13">
        <f t="shared" si="10"/>
        <v>53230.203440930643</v>
      </c>
      <c r="K91" s="13">
        <f t="shared" si="11"/>
        <v>383591.03950732265</v>
      </c>
      <c r="L91" s="20">
        <f t="shared" si="13"/>
        <v>6.900700567179622</v>
      </c>
    </row>
    <row r="92" spans="1:12" x14ac:dyDescent="0.2">
      <c r="A92" s="16">
        <v>83</v>
      </c>
      <c r="B92" s="8">
        <v>5</v>
      </c>
      <c r="C92" s="5">
        <v>117</v>
      </c>
      <c r="D92" s="5">
        <v>127</v>
      </c>
      <c r="E92" s="17">
        <v>0.5</v>
      </c>
      <c r="F92" s="18">
        <f t="shared" si="8"/>
        <v>4.0983606557377046E-2</v>
      </c>
      <c r="G92" s="18">
        <f t="shared" si="9"/>
        <v>4.0160642570281124E-2</v>
      </c>
      <c r="H92" s="13">
        <f t="shared" si="14"/>
        <v>50873.146461996446</v>
      </c>
      <c r="I92" s="13">
        <f t="shared" si="12"/>
        <v>2043.098251485801</v>
      </c>
      <c r="J92" s="13">
        <f t="shared" si="10"/>
        <v>49851.597336253544</v>
      </c>
      <c r="K92" s="13">
        <f t="shared" si="11"/>
        <v>330360.83606639202</v>
      </c>
      <c r="L92" s="20">
        <f t="shared" si="13"/>
        <v>6.493815677651865</v>
      </c>
    </row>
    <row r="93" spans="1:12" x14ac:dyDescent="0.2">
      <c r="A93" s="16">
        <v>84</v>
      </c>
      <c r="B93" s="8">
        <v>10</v>
      </c>
      <c r="C93" s="5">
        <v>110</v>
      </c>
      <c r="D93" s="5">
        <v>111</v>
      </c>
      <c r="E93" s="17">
        <v>0.5</v>
      </c>
      <c r="F93" s="18">
        <f t="shared" si="8"/>
        <v>9.0497737556561084E-2</v>
      </c>
      <c r="G93" s="18">
        <f t="shared" si="9"/>
        <v>8.6580086580086577E-2</v>
      </c>
      <c r="H93" s="13">
        <f t="shared" si="14"/>
        <v>48830.048210510642</v>
      </c>
      <c r="I93" s="13">
        <f t="shared" si="12"/>
        <v>4227.7098017758126</v>
      </c>
      <c r="J93" s="13">
        <f t="shared" si="10"/>
        <v>46716.193309622737</v>
      </c>
      <c r="K93" s="13">
        <f t="shared" si="11"/>
        <v>280509.23873013846</v>
      </c>
      <c r="L93" s="20">
        <f t="shared" si="13"/>
        <v>5.7446029444992233</v>
      </c>
    </row>
    <row r="94" spans="1:12" x14ac:dyDescent="0.2">
      <c r="A94" s="16">
        <v>85</v>
      </c>
      <c r="B94" s="8">
        <v>11</v>
      </c>
      <c r="C94" s="5">
        <v>96</v>
      </c>
      <c r="D94" s="5">
        <v>107</v>
      </c>
      <c r="E94" s="17">
        <v>0.5</v>
      </c>
      <c r="F94" s="18">
        <f t="shared" si="8"/>
        <v>0.10837438423645321</v>
      </c>
      <c r="G94" s="18">
        <f t="shared" si="9"/>
        <v>0.10280373831775701</v>
      </c>
      <c r="H94" s="13">
        <f t="shared" si="14"/>
        <v>44602.338408734831</v>
      </c>
      <c r="I94" s="13">
        <f t="shared" si="12"/>
        <v>4585.2871261316177</v>
      </c>
      <c r="J94" s="13">
        <f t="shared" si="10"/>
        <v>42309.694845669022</v>
      </c>
      <c r="K94" s="13">
        <f t="shared" si="11"/>
        <v>233793.04542051573</v>
      </c>
      <c r="L94" s="20">
        <f t="shared" si="13"/>
        <v>5.2417217070109974</v>
      </c>
    </row>
    <row r="95" spans="1:12" x14ac:dyDescent="0.2">
      <c r="A95" s="16">
        <v>86</v>
      </c>
      <c r="B95" s="8">
        <v>12</v>
      </c>
      <c r="C95" s="5">
        <v>117</v>
      </c>
      <c r="D95" s="5">
        <v>89</v>
      </c>
      <c r="E95" s="17">
        <v>0.5</v>
      </c>
      <c r="F95" s="18">
        <f t="shared" si="8"/>
        <v>0.11650485436893204</v>
      </c>
      <c r="G95" s="18">
        <f t="shared" si="9"/>
        <v>0.11009174311926606</v>
      </c>
      <c r="H95" s="13">
        <f t="shared" si="14"/>
        <v>40017.051282603214</v>
      </c>
      <c r="I95" s="13">
        <f t="shared" si="12"/>
        <v>4405.5469301948497</v>
      </c>
      <c r="J95" s="13">
        <f t="shared" si="10"/>
        <v>37814.27781750579</v>
      </c>
      <c r="K95" s="13">
        <f t="shared" si="11"/>
        <v>191483.3505748467</v>
      </c>
      <c r="L95" s="20">
        <f t="shared" si="13"/>
        <v>4.7850439859393408</v>
      </c>
    </row>
    <row r="96" spans="1:12" x14ac:dyDescent="0.2">
      <c r="A96" s="16">
        <v>87</v>
      </c>
      <c r="B96" s="8">
        <v>12</v>
      </c>
      <c r="C96" s="5">
        <v>76</v>
      </c>
      <c r="D96" s="5">
        <v>104</v>
      </c>
      <c r="E96" s="17">
        <v>0.5</v>
      </c>
      <c r="F96" s="18">
        <f t="shared" si="8"/>
        <v>0.13333333333333333</v>
      </c>
      <c r="G96" s="18">
        <f t="shared" si="9"/>
        <v>0.125</v>
      </c>
      <c r="H96" s="13">
        <f t="shared" si="14"/>
        <v>35611.504352408367</v>
      </c>
      <c r="I96" s="13">
        <f t="shared" si="12"/>
        <v>4451.4380440510458</v>
      </c>
      <c r="J96" s="13">
        <f t="shared" si="10"/>
        <v>33385.785330382845</v>
      </c>
      <c r="K96" s="13">
        <f t="shared" si="11"/>
        <v>153669.07275734091</v>
      </c>
      <c r="L96" s="20">
        <f t="shared" si="13"/>
        <v>4.3151525202823517</v>
      </c>
    </row>
    <row r="97" spans="1:12" x14ac:dyDescent="0.2">
      <c r="A97" s="16">
        <v>88</v>
      </c>
      <c r="B97" s="8">
        <v>16</v>
      </c>
      <c r="C97" s="5">
        <v>63</v>
      </c>
      <c r="D97" s="5">
        <v>63</v>
      </c>
      <c r="E97" s="17">
        <v>0.5</v>
      </c>
      <c r="F97" s="18">
        <f t="shared" si="8"/>
        <v>0.25396825396825395</v>
      </c>
      <c r="G97" s="18">
        <f t="shared" si="9"/>
        <v>0.22535211267605632</v>
      </c>
      <c r="H97" s="13">
        <f t="shared" si="14"/>
        <v>31160.06630835732</v>
      </c>
      <c r="I97" s="13">
        <f t="shared" si="12"/>
        <v>7021.986773714325</v>
      </c>
      <c r="J97" s="13">
        <f t="shared" si="10"/>
        <v>27649.072921500156</v>
      </c>
      <c r="K97" s="13">
        <f t="shared" si="11"/>
        <v>120283.28742695806</v>
      </c>
      <c r="L97" s="20">
        <f t="shared" si="13"/>
        <v>3.8601743088941167</v>
      </c>
    </row>
    <row r="98" spans="1:12" x14ac:dyDescent="0.2">
      <c r="A98" s="16">
        <v>89</v>
      </c>
      <c r="B98" s="8">
        <v>12</v>
      </c>
      <c r="C98" s="5">
        <v>52</v>
      </c>
      <c r="D98" s="5">
        <v>58</v>
      </c>
      <c r="E98" s="17">
        <v>0.5</v>
      </c>
      <c r="F98" s="18">
        <f t="shared" si="8"/>
        <v>0.21818181818181817</v>
      </c>
      <c r="G98" s="18">
        <f t="shared" si="9"/>
        <v>0.19672131147540983</v>
      </c>
      <c r="H98" s="13">
        <f t="shared" si="14"/>
        <v>24138.079534642995</v>
      </c>
      <c r="I98" s="13">
        <f t="shared" si="12"/>
        <v>4748.4746625527205</v>
      </c>
      <c r="J98" s="13">
        <f t="shared" si="10"/>
        <v>21763.842203366636</v>
      </c>
      <c r="K98" s="13">
        <f>K99+J98</f>
        <v>92634.214505457901</v>
      </c>
      <c r="L98" s="20">
        <f t="shared" si="13"/>
        <v>3.8376795623905866</v>
      </c>
    </row>
    <row r="99" spans="1:12" x14ac:dyDescent="0.2">
      <c r="A99" s="16">
        <v>90</v>
      </c>
      <c r="B99" s="8">
        <v>6</v>
      </c>
      <c r="C99" s="5">
        <v>57</v>
      </c>
      <c r="D99" s="5">
        <v>42</v>
      </c>
      <c r="E99" s="17">
        <v>0.5</v>
      </c>
      <c r="F99" s="21">
        <f t="shared" si="8"/>
        <v>0.12121212121212122</v>
      </c>
      <c r="G99" s="21">
        <f t="shared" si="9"/>
        <v>0.1142857142857143</v>
      </c>
      <c r="H99" s="22">
        <f t="shared" si="14"/>
        <v>19389.604872090276</v>
      </c>
      <c r="I99" s="22">
        <f t="shared" si="12"/>
        <v>2215.954842524603</v>
      </c>
      <c r="J99" s="22">
        <f t="shared" si="10"/>
        <v>18281.627450827975</v>
      </c>
      <c r="K99" s="22">
        <f t="shared" ref="K99:K103" si="15">K100+J99</f>
        <v>70870.372302091258</v>
      </c>
      <c r="L99" s="23">
        <f t="shared" si="13"/>
        <v>3.6550704756290968</v>
      </c>
    </row>
    <row r="100" spans="1:12" x14ac:dyDescent="0.2">
      <c r="A100" s="16">
        <v>91</v>
      </c>
      <c r="B100" s="8">
        <v>5</v>
      </c>
      <c r="C100" s="5">
        <v>31</v>
      </c>
      <c r="D100" s="5">
        <v>36</v>
      </c>
      <c r="E100" s="17">
        <v>0.5</v>
      </c>
      <c r="F100" s="21">
        <f t="shared" si="8"/>
        <v>0.14925373134328357</v>
      </c>
      <c r="G100" s="21">
        <f t="shared" si="9"/>
        <v>0.13888888888888887</v>
      </c>
      <c r="H100" s="22">
        <f t="shared" si="14"/>
        <v>17173.650029565673</v>
      </c>
      <c r="I100" s="22">
        <f t="shared" si="12"/>
        <v>2385.2291707730096</v>
      </c>
      <c r="J100" s="22">
        <f t="shared" si="10"/>
        <v>15981.03544417917</v>
      </c>
      <c r="K100" s="22">
        <f t="shared" si="15"/>
        <v>52588.744851263284</v>
      </c>
      <c r="L100" s="23">
        <f t="shared" si="13"/>
        <v>3.0621763434522062</v>
      </c>
    </row>
    <row r="101" spans="1:12" x14ac:dyDescent="0.2">
      <c r="A101" s="16">
        <v>92</v>
      </c>
      <c r="B101" s="8">
        <v>3</v>
      </c>
      <c r="C101" s="5">
        <v>36</v>
      </c>
      <c r="D101" s="5">
        <v>26</v>
      </c>
      <c r="E101" s="17">
        <v>0.5</v>
      </c>
      <c r="F101" s="21">
        <f t="shared" si="8"/>
        <v>9.6774193548387094E-2</v>
      </c>
      <c r="G101" s="21">
        <f t="shared" si="9"/>
        <v>9.2307692307692313E-2</v>
      </c>
      <c r="H101" s="22">
        <f t="shared" si="14"/>
        <v>14788.420858792664</v>
      </c>
      <c r="I101" s="22">
        <f t="shared" si="12"/>
        <v>1365.0850023500921</v>
      </c>
      <c r="J101" s="22">
        <f t="shared" si="10"/>
        <v>14105.878357617619</v>
      </c>
      <c r="K101" s="22">
        <f t="shared" si="15"/>
        <v>36607.709407084112</v>
      </c>
      <c r="L101" s="23">
        <f t="shared" si="13"/>
        <v>2.4754305923961097</v>
      </c>
    </row>
    <row r="102" spans="1:12" x14ac:dyDescent="0.2">
      <c r="A102" s="16">
        <v>93</v>
      </c>
      <c r="B102" s="8">
        <v>8</v>
      </c>
      <c r="C102" s="5">
        <v>20</v>
      </c>
      <c r="D102" s="5">
        <v>22</v>
      </c>
      <c r="E102" s="17">
        <v>0.5</v>
      </c>
      <c r="F102" s="21">
        <f t="shared" si="8"/>
        <v>0.38095238095238093</v>
      </c>
      <c r="G102" s="21">
        <f t="shared" si="9"/>
        <v>0.32</v>
      </c>
      <c r="H102" s="22">
        <f t="shared" si="14"/>
        <v>13423.335856442573</v>
      </c>
      <c r="I102" s="22">
        <f t="shared" si="12"/>
        <v>4295.4674740616229</v>
      </c>
      <c r="J102" s="22">
        <f t="shared" si="10"/>
        <v>11275.60211941176</v>
      </c>
      <c r="K102" s="22">
        <f t="shared" si="15"/>
        <v>22501.831049466491</v>
      </c>
      <c r="L102" s="23">
        <f t="shared" si="13"/>
        <v>1.6763218390804597</v>
      </c>
    </row>
    <row r="103" spans="1:12" x14ac:dyDescent="0.2">
      <c r="A103" s="16">
        <v>94</v>
      </c>
      <c r="B103" s="8">
        <v>0</v>
      </c>
      <c r="C103" s="5">
        <v>19</v>
      </c>
      <c r="D103" s="5">
        <v>15</v>
      </c>
      <c r="E103" s="17">
        <v>0.5</v>
      </c>
      <c r="F103" s="21">
        <f t="shared" si="8"/>
        <v>0</v>
      </c>
      <c r="G103" s="21">
        <f t="shared" si="9"/>
        <v>0</v>
      </c>
      <c r="H103" s="22">
        <f t="shared" si="14"/>
        <v>9127.8683823809497</v>
      </c>
      <c r="I103" s="22">
        <f t="shared" si="12"/>
        <v>0</v>
      </c>
      <c r="J103" s="22">
        <f t="shared" si="10"/>
        <v>9127.8683823809497</v>
      </c>
      <c r="K103" s="22">
        <f t="shared" si="15"/>
        <v>11226.228930054731</v>
      </c>
      <c r="L103" s="23">
        <f t="shared" si="13"/>
        <v>1.2298850574712643</v>
      </c>
    </row>
    <row r="104" spans="1:12" x14ac:dyDescent="0.2">
      <c r="A104" s="16" t="s">
        <v>30</v>
      </c>
      <c r="B104" s="8">
        <v>10</v>
      </c>
      <c r="C104" s="5">
        <v>41</v>
      </c>
      <c r="D104" s="5">
        <v>46</v>
      </c>
      <c r="E104" s="17"/>
      <c r="F104" s="21">
        <f t="shared" si="8"/>
        <v>0.22988505747126436</v>
      </c>
      <c r="G104" s="21">
        <v>1</v>
      </c>
      <c r="H104" s="22">
        <f t="shared" si="14"/>
        <v>9127.8683823809497</v>
      </c>
      <c r="I104" s="22">
        <f t="shared" si="12"/>
        <v>9127.8683823809497</v>
      </c>
      <c r="J104" s="22">
        <f>H104*F104</f>
        <v>2098.3605476737816</v>
      </c>
      <c r="K104" s="22">
        <f>J104</f>
        <v>2098.3605476737816</v>
      </c>
      <c r="L104" s="23">
        <f t="shared" si="13"/>
        <v>0.22988505747126439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ht="11.25" x14ac:dyDescent="0.2">
      <c r="A107" s="54" t="s">
        <v>31</v>
      </c>
      <c r="B107" s="30"/>
      <c r="C107" s="30"/>
      <c r="D107" s="30"/>
      <c r="H107" s="30"/>
      <c r="I107" s="30"/>
      <c r="J107" s="30"/>
      <c r="K107" s="30"/>
      <c r="L107" s="28"/>
    </row>
    <row r="108" spans="1:12" s="29" customFormat="1" ht="11.25" x14ac:dyDescent="0.2">
      <c r="A108" s="54" t="s">
        <v>9</v>
      </c>
      <c r="B108" s="31"/>
      <c r="C108" s="31"/>
      <c r="D108" s="31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ht="11.25" x14ac:dyDescent="0.2">
      <c r="A109" s="54" t="s">
        <v>32</v>
      </c>
      <c r="B109" s="31"/>
      <c r="C109" s="31"/>
      <c r="D109" s="31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ht="11.25" x14ac:dyDescent="0.2">
      <c r="A110" s="54" t="s">
        <v>11</v>
      </c>
      <c r="B110" s="31"/>
      <c r="C110" s="31"/>
      <c r="D110" s="31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ht="11.25" x14ac:dyDescent="0.2">
      <c r="A111" s="54" t="s">
        <v>12</v>
      </c>
      <c r="B111" s="31"/>
      <c r="C111" s="31"/>
      <c r="D111" s="31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ht="11.25" x14ac:dyDescent="0.2">
      <c r="A112" s="54" t="s">
        <v>13</v>
      </c>
      <c r="B112" s="31"/>
      <c r="C112" s="31"/>
      <c r="D112" s="31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ht="11.25" x14ac:dyDescent="0.2">
      <c r="A113" s="54" t="s">
        <v>14</v>
      </c>
      <c r="B113" s="31"/>
      <c r="C113" s="31"/>
      <c r="D113" s="31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ht="11.25" x14ac:dyDescent="0.2">
      <c r="A114" s="54" t="s">
        <v>15</v>
      </c>
      <c r="B114" s="31"/>
      <c r="C114" s="31"/>
      <c r="D114" s="31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ht="11.25" x14ac:dyDescent="0.2">
      <c r="A115" s="54" t="s">
        <v>16</v>
      </c>
      <c r="B115" s="31"/>
      <c r="C115" s="31"/>
      <c r="D115" s="31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ht="11.25" x14ac:dyDescent="0.2">
      <c r="A116" s="54" t="s">
        <v>33</v>
      </c>
      <c r="B116" s="31"/>
      <c r="C116" s="31"/>
      <c r="D116" s="31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ht="11.25" x14ac:dyDescent="0.2">
      <c r="A117" s="54" t="s">
        <v>18</v>
      </c>
      <c r="B117" s="31"/>
      <c r="C117" s="31"/>
      <c r="D117" s="31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ht="11.25" x14ac:dyDescent="0.2">
      <c r="A118" s="54" t="s">
        <v>19</v>
      </c>
      <c r="B118" s="31"/>
      <c r="C118" s="31"/>
      <c r="D118" s="31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ht="11.25" x14ac:dyDescent="0.2">
      <c r="A119" s="27"/>
      <c r="B119" s="27"/>
      <c r="C119" s="27"/>
      <c r="D119" s="27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ht="11.25" x14ac:dyDescent="0.2">
      <c r="A120" s="4" t="s">
        <v>48</v>
      </c>
      <c r="B120" s="30"/>
      <c r="C120" s="30"/>
      <c r="D120" s="30"/>
      <c r="H120" s="30"/>
      <c r="I120" s="30"/>
      <c r="J120" s="30"/>
      <c r="K120" s="30"/>
      <c r="L120" s="28"/>
    </row>
    <row r="121" spans="1:12" s="29" customFormat="1" ht="11.25" x14ac:dyDescent="0.2">
      <c r="A121" s="30"/>
      <c r="B121" s="30"/>
      <c r="C121" s="30"/>
      <c r="D121" s="30"/>
      <c r="H121" s="30"/>
      <c r="I121" s="30"/>
      <c r="J121" s="30"/>
      <c r="K121" s="30"/>
      <c r="L121" s="28"/>
    </row>
    <row r="122" spans="1:12" x14ac:dyDescent="0.2">
      <c r="L122" s="14"/>
    </row>
    <row r="123" spans="1:12" x14ac:dyDescent="0.2">
      <c r="L123" s="14"/>
    </row>
    <row r="124" spans="1:12" x14ac:dyDescent="0.2">
      <c r="L124" s="14"/>
    </row>
    <row r="125" spans="1:12" x14ac:dyDescent="0.2">
      <c r="L125" s="14"/>
    </row>
    <row r="126" spans="1:12" x14ac:dyDescent="0.2">
      <c r="L126" s="14"/>
    </row>
    <row r="127" spans="1:12" x14ac:dyDescent="0.2">
      <c r="L127" s="14"/>
    </row>
    <row r="128" spans="1:12" x14ac:dyDescent="0.2">
      <c r="L128" s="14"/>
    </row>
    <row r="129" spans="12:12" x14ac:dyDescent="0.2">
      <c r="L129" s="14"/>
    </row>
    <row r="130" spans="12:12" x14ac:dyDescent="0.2">
      <c r="L130" s="14"/>
    </row>
    <row r="131" spans="12:12" x14ac:dyDescent="0.2">
      <c r="L131" s="14"/>
    </row>
    <row r="132" spans="12:12" x14ac:dyDescent="0.2">
      <c r="L132" s="14"/>
    </row>
    <row r="133" spans="12:12" x14ac:dyDescent="0.2">
      <c r="L133" s="14"/>
    </row>
    <row r="134" spans="12:12" x14ac:dyDescent="0.2">
      <c r="L134" s="14"/>
    </row>
    <row r="135" spans="12:12" x14ac:dyDescent="0.2">
      <c r="L135" s="14"/>
    </row>
    <row r="136" spans="12:12" x14ac:dyDescent="0.2">
      <c r="L136" s="14"/>
    </row>
    <row r="137" spans="12:12" x14ac:dyDescent="0.2">
      <c r="L137" s="14"/>
    </row>
    <row r="138" spans="12:12" x14ac:dyDescent="0.2">
      <c r="L138" s="14"/>
    </row>
    <row r="139" spans="12:12" x14ac:dyDescent="0.2">
      <c r="L139" s="14"/>
    </row>
    <row r="140" spans="12:12" x14ac:dyDescent="0.2">
      <c r="L140" s="14"/>
    </row>
    <row r="141" spans="12:12" x14ac:dyDescent="0.2">
      <c r="L141" s="14"/>
    </row>
    <row r="142" spans="12:12" x14ac:dyDescent="0.2">
      <c r="L142" s="14"/>
    </row>
    <row r="143" spans="12:12" x14ac:dyDescent="0.2">
      <c r="L143" s="14"/>
    </row>
    <row r="144" spans="12:12" x14ac:dyDescent="0.2">
      <c r="L144" s="14"/>
    </row>
    <row r="145" spans="12:12" x14ac:dyDescent="0.2">
      <c r="L145" s="14"/>
    </row>
    <row r="146" spans="12:12" x14ac:dyDescent="0.2">
      <c r="L146" s="14"/>
    </row>
    <row r="147" spans="12:12" x14ac:dyDescent="0.2">
      <c r="L147" s="14"/>
    </row>
    <row r="148" spans="12:12" x14ac:dyDescent="0.2">
      <c r="L148" s="14"/>
    </row>
    <row r="149" spans="12:12" x14ac:dyDescent="0.2">
      <c r="L149" s="14"/>
    </row>
    <row r="150" spans="12:12" x14ac:dyDescent="0.2">
      <c r="L150" s="14"/>
    </row>
    <row r="151" spans="12:12" x14ac:dyDescent="0.2">
      <c r="L151" s="14"/>
    </row>
    <row r="152" spans="12:12" x14ac:dyDescent="0.2">
      <c r="L152" s="14"/>
    </row>
    <row r="153" spans="12:12" x14ac:dyDescent="0.2">
      <c r="L153" s="14"/>
    </row>
    <row r="154" spans="12:12" x14ac:dyDescent="0.2">
      <c r="L154" s="14"/>
    </row>
    <row r="155" spans="12:12" x14ac:dyDescent="0.2">
      <c r="L155" s="14"/>
    </row>
    <row r="156" spans="12:12" x14ac:dyDescent="0.2">
      <c r="L156" s="14"/>
    </row>
    <row r="157" spans="12:12" x14ac:dyDescent="0.2">
      <c r="L157" s="14"/>
    </row>
    <row r="158" spans="12:12" x14ac:dyDescent="0.2">
      <c r="L158" s="14"/>
    </row>
    <row r="159" spans="12:12" x14ac:dyDescent="0.2">
      <c r="L159" s="14"/>
    </row>
    <row r="160" spans="12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7" t="s">
        <v>29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">
      <c r="A5" s="13"/>
    </row>
    <row r="6" spans="1:13" s="34" customFormat="1" ht="80.4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40179</v>
      </c>
      <c r="D7" s="38">
        <v>40544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5">
        <v>2</v>
      </c>
      <c r="C9" s="5">
        <v>921</v>
      </c>
      <c r="D9" s="5">
        <v>937</v>
      </c>
      <c r="E9" s="17">
        <v>0.5</v>
      </c>
      <c r="F9" s="18">
        <f t="shared" ref="F9:F72" si="0">B9/((C9+D9)/2)</f>
        <v>2.1528525296017221E-3</v>
      </c>
      <c r="G9" s="18">
        <f t="shared" ref="G9:G72" si="1">F9/((1+(1-E9)*F9))</f>
        <v>2.1505376344086021E-3</v>
      </c>
      <c r="H9" s="13">
        <v>100000</v>
      </c>
      <c r="I9" s="13">
        <f>H9*G9</f>
        <v>215.05376344086022</v>
      </c>
      <c r="J9" s="13">
        <f t="shared" ref="J9:J72" si="2">H10+I9*E9</f>
        <v>99892.47311827958</v>
      </c>
      <c r="K9" s="13">
        <f t="shared" ref="K9:K72" si="3">K10+J9</f>
        <v>8068556.0175251449</v>
      </c>
      <c r="L9" s="19">
        <f>K9/H9</f>
        <v>80.685560175251453</v>
      </c>
    </row>
    <row r="10" spans="1:13" x14ac:dyDescent="0.2">
      <c r="A10" s="16">
        <v>1</v>
      </c>
      <c r="B10" s="5">
        <v>0</v>
      </c>
      <c r="C10" s="5">
        <v>915</v>
      </c>
      <c r="D10" s="5">
        <v>1013</v>
      </c>
      <c r="E10" s="17">
        <v>0.5</v>
      </c>
      <c r="F10" s="18">
        <f t="shared" si="0"/>
        <v>0</v>
      </c>
      <c r="G10" s="18">
        <f t="shared" si="1"/>
        <v>0</v>
      </c>
      <c r="H10" s="13">
        <f>H9-I9</f>
        <v>99784.946236559146</v>
      </c>
      <c r="I10" s="13">
        <f t="shared" ref="I10:I73" si="4">H10*G10</f>
        <v>0</v>
      </c>
      <c r="J10" s="13">
        <f t="shared" si="2"/>
        <v>99784.946236559146</v>
      </c>
      <c r="K10" s="13">
        <f t="shared" si="3"/>
        <v>7968663.5444068657</v>
      </c>
      <c r="L10" s="20">
        <f t="shared" ref="L10:L73" si="5">K10/H10</f>
        <v>79.858373882525697</v>
      </c>
    </row>
    <row r="11" spans="1:13" x14ac:dyDescent="0.2">
      <c r="A11" s="16">
        <v>2</v>
      </c>
      <c r="B11" s="5">
        <v>0</v>
      </c>
      <c r="C11" s="5">
        <v>875</v>
      </c>
      <c r="D11" s="5">
        <v>975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99784.946236559146</v>
      </c>
      <c r="I11" s="13">
        <f t="shared" si="4"/>
        <v>0</v>
      </c>
      <c r="J11" s="13">
        <f t="shared" si="2"/>
        <v>99784.946236559146</v>
      </c>
      <c r="K11" s="13">
        <f t="shared" si="3"/>
        <v>7868878.5981703065</v>
      </c>
      <c r="L11" s="20">
        <f t="shared" si="5"/>
        <v>78.858373882525697</v>
      </c>
    </row>
    <row r="12" spans="1:13" x14ac:dyDescent="0.2">
      <c r="A12" s="16">
        <v>3</v>
      </c>
      <c r="B12" s="5">
        <v>0</v>
      </c>
      <c r="C12" s="5">
        <v>904</v>
      </c>
      <c r="D12" s="5">
        <v>931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99784.946236559146</v>
      </c>
      <c r="I12" s="13">
        <f t="shared" si="4"/>
        <v>0</v>
      </c>
      <c r="J12" s="13">
        <f t="shared" si="2"/>
        <v>99784.946236559146</v>
      </c>
      <c r="K12" s="13">
        <f t="shared" si="3"/>
        <v>7769093.6519337473</v>
      </c>
      <c r="L12" s="20">
        <f t="shared" si="5"/>
        <v>77.858373882525697</v>
      </c>
    </row>
    <row r="13" spans="1:13" x14ac:dyDescent="0.2">
      <c r="A13" s="16">
        <v>4</v>
      </c>
      <c r="B13" s="5">
        <v>0</v>
      </c>
      <c r="C13" s="5">
        <v>844</v>
      </c>
      <c r="D13" s="5">
        <v>970</v>
      </c>
      <c r="E13" s="17">
        <v>0.5</v>
      </c>
      <c r="F13" s="18">
        <f t="shared" si="0"/>
        <v>0</v>
      </c>
      <c r="G13" s="18">
        <f t="shared" si="1"/>
        <v>0</v>
      </c>
      <c r="H13" s="13">
        <f t="shared" si="6"/>
        <v>99784.946236559146</v>
      </c>
      <c r="I13" s="13">
        <f t="shared" si="4"/>
        <v>0</v>
      </c>
      <c r="J13" s="13">
        <f t="shared" si="2"/>
        <v>99784.946236559146</v>
      </c>
      <c r="K13" s="13">
        <f t="shared" si="3"/>
        <v>7669308.7056971882</v>
      </c>
      <c r="L13" s="20">
        <f t="shared" si="5"/>
        <v>76.858373882525697</v>
      </c>
    </row>
    <row r="14" spans="1:13" x14ac:dyDescent="0.2">
      <c r="A14" s="16">
        <v>5</v>
      </c>
      <c r="B14" s="5">
        <v>0</v>
      </c>
      <c r="C14" s="5">
        <v>859</v>
      </c>
      <c r="D14" s="5">
        <v>895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99784.946236559146</v>
      </c>
      <c r="I14" s="13">
        <f t="shared" si="4"/>
        <v>0</v>
      </c>
      <c r="J14" s="13">
        <f t="shared" si="2"/>
        <v>99784.946236559146</v>
      </c>
      <c r="K14" s="13">
        <f t="shared" si="3"/>
        <v>7569523.759460629</v>
      </c>
      <c r="L14" s="20">
        <f t="shared" si="5"/>
        <v>75.858373882525697</v>
      </c>
    </row>
    <row r="15" spans="1:13" x14ac:dyDescent="0.2">
      <c r="A15" s="16">
        <v>6</v>
      </c>
      <c r="B15" s="5">
        <v>0</v>
      </c>
      <c r="C15" s="5">
        <v>882</v>
      </c>
      <c r="D15" s="5">
        <v>910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99784.946236559146</v>
      </c>
      <c r="I15" s="13">
        <f t="shared" si="4"/>
        <v>0</v>
      </c>
      <c r="J15" s="13">
        <f t="shared" si="2"/>
        <v>99784.946236559146</v>
      </c>
      <c r="K15" s="13">
        <f t="shared" si="3"/>
        <v>7469738.8132240698</v>
      </c>
      <c r="L15" s="20">
        <f t="shared" si="5"/>
        <v>74.858373882525697</v>
      </c>
    </row>
    <row r="16" spans="1:13" x14ac:dyDescent="0.2">
      <c r="A16" s="16">
        <v>7</v>
      </c>
      <c r="B16" s="5">
        <v>0</v>
      </c>
      <c r="C16" s="5">
        <v>782</v>
      </c>
      <c r="D16" s="5">
        <v>905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99784.946236559146</v>
      </c>
      <c r="I16" s="13">
        <f t="shared" si="4"/>
        <v>0</v>
      </c>
      <c r="J16" s="13">
        <f t="shared" si="2"/>
        <v>99784.946236559146</v>
      </c>
      <c r="K16" s="13">
        <f t="shared" si="3"/>
        <v>7369953.8669875106</v>
      </c>
      <c r="L16" s="20">
        <f t="shared" si="5"/>
        <v>73.858373882525697</v>
      </c>
    </row>
    <row r="17" spans="1:12" x14ac:dyDescent="0.2">
      <c r="A17" s="16">
        <v>8</v>
      </c>
      <c r="B17" s="5">
        <v>0</v>
      </c>
      <c r="C17" s="5">
        <v>700</v>
      </c>
      <c r="D17" s="5">
        <v>792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99784.946236559146</v>
      </c>
      <c r="I17" s="13">
        <f t="shared" si="4"/>
        <v>0</v>
      </c>
      <c r="J17" s="13">
        <f t="shared" si="2"/>
        <v>99784.946236559146</v>
      </c>
      <c r="K17" s="13">
        <f t="shared" si="3"/>
        <v>7270168.9207509514</v>
      </c>
      <c r="L17" s="20">
        <f t="shared" si="5"/>
        <v>72.858373882525697</v>
      </c>
    </row>
    <row r="18" spans="1:12" x14ac:dyDescent="0.2">
      <c r="A18" s="16">
        <v>9</v>
      </c>
      <c r="B18" s="5">
        <v>0</v>
      </c>
      <c r="C18" s="5">
        <v>693</v>
      </c>
      <c r="D18" s="5">
        <v>724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99784.946236559146</v>
      </c>
      <c r="I18" s="13">
        <f t="shared" si="4"/>
        <v>0</v>
      </c>
      <c r="J18" s="13">
        <f t="shared" si="2"/>
        <v>99784.946236559146</v>
      </c>
      <c r="K18" s="13">
        <f t="shared" si="3"/>
        <v>7170383.9745143922</v>
      </c>
      <c r="L18" s="20">
        <f t="shared" si="5"/>
        <v>71.858373882525697</v>
      </c>
    </row>
    <row r="19" spans="1:12" x14ac:dyDescent="0.2">
      <c r="A19" s="16">
        <v>10</v>
      </c>
      <c r="B19" s="5">
        <v>0</v>
      </c>
      <c r="C19" s="5">
        <v>665</v>
      </c>
      <c r="D19" s="5">
        <v>703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99784.946236559146</v>
      </c>
      <c r="I19" s="13">
        <f t="shared" si="4"/>
        <v>0</v>
      </c>
      <c r="J19" s="13">
        <f t="shared" si="2"/>
        <v>99784.946236559146</v>
      </c>
      <c r="K19" s="13">
        <f t="shared" si="3"/>
        <v>7070599.028277833</v>
      </c>
      <c r="L19" s="20">
        <f t="shared" si="5"/>
        <v>70.858373882525697</v>
      </c>
    </row>
    <row r="20" spans="1:12" x14ac:dyDescent="0.2">
      <c r="A20" s="16">
        <v>11</v>
      </c>
      <c r="B20" s="5">
        <v>0</v>
      </c>
      <c r="C20" s="5">
        <v>625</v>
      </c>
      <c r="D20" s="5">
        <v>689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99784.946236559146</v>
      </c>
      <c r="I20" s="13">
        <f t="shared" si="4"/>
        <v>0</v>
      </c>
      <c r="J20" s="13">
        <f t="shared" si="2"/>
        <v>99784.946236559146</v>
      </c>
      <c r="K20" s="13">
        <f t="shared" si="3"/>
        <v>6970814.0820412738</v>
      </c>
      <c r="L20" s="20">
        <f t="shared" si="5"/>
        <v>69.858373882525697</v>
      </c>
    </row>
    <row r="21" spans="1:12" x14ac:dyDescent="0.2">
      <c r="A21" s="16">
        <v>12</v>
      </c>
      <c r="B21" s="5">
        <v>0</v>
      </c>
      <c r="C21" s="5">
        <v>640</v>
      </c>
      <c r="D21" s="5">
        <v>638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99784.946236559146</v>
      </c>
      <c r="I21" s="13">
        <f t="shared" si="4"/>
        <v>0</v>
      </c>
      <c r="J21" s="13">
        <f t="shared" si="2"/>
        <v>99784.946236559146</v>
      </c>
      <c r="K21" s="13">
        <f t="shared" si="3"/>
        <v>6871029.1358047146</v>
      </c>
      <c r="L21" s="20">
        <f t="shared" si="5"/>
        <v>68.858373882525697</v>
      </c>
    </row>
    <row r="22" spans="1:12" x14ac:dyDescent="0.2">
      <c r="A22" s="16">
        <v>13</v>
      </c>
      <c r="B22" s="5">
        <v>0</v>
      </c>
      <c r="C22" s="5">
        <v>632</v>
      </c>
      <c r="D22" s="5">
        <v>655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99784.946236559146</v>
      </c>
      <c r="I22" s="13">
        <f t="shared" si="4"/>
        <v>0</v>
      </c>
      <c r="J22" s="13">
        <f t="shared" si="2"/>
        <v>99784.946236559146</v>
      </c>
      <c r="K22" s="13">
        <f t="shared" si="3"/>
        <v>6771244.1895681554</v>
      </c>
      <c r="L22" s="20">
        <f t="shared" si="5"/>
        <v>67.858373882525697</v>
      </c>
    </row>
    <row r="23" spans="1:12" x14ac:dyDescent="0.2">
      <c r="A23" s="16">
        <v>14</v>
      </c>
      <c r="B23" s="5">
        <v>0</v>
      </c>
      <c r="C23" s="5">
        <v>591</v>
      </c>
      <c r="D23" s="5">
        <v>651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99784.946236559146</v>
      </c>
      <c r="I23" s="13">
        <f t="shared" si="4"/>
        <v>0</v>
      </c>
      <c r="J23" s="13">
        <f t="shared" si="2"/>
        <v>99784.946236559146</v>
      </c>
      <c r="K23" s="13">
        <f t="shared" si="3"/>
        <v>6671459.2433315963</v>
      </c>
      <c r="L23" s="20">
        <f t="shared" si="5"/>
        <v>66.858373882525697</v>
      </c>
    </row>
    <row r="24" spans="1:12" x14ac:dyDescent="0.2">
      <c r="A24" s="16">
        <v>15</v>
      </c>
      <c r="B24" s="5">
        <v>0</v>
      </c>
      <c r="C24" s="5">
        <v>525</v>
      </c>
      <c r="D24" s="5">
        <v>602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99784.946236559146</v>
      </c>
      <c r="I24" s="13">
        <f t="shared" si="4"/>
        <v>0</v>
      </c>
      <c r="J24" s="13">
        <f t="shared" si="2"/>
        <v>99784.946236559146</v>
      </c>
      <c r="K24" s="13">
        <f t="shared" si="3"/>
        <v>6571674.2970950371</v>
      </c>
      <c r="L24" s="20">
        <f t="shared" si="5"/>
        <v>65.858373882525697</v>
      </c>
    </row>
    <row r="25" spans="1:12" x14ac:dyDescent="0.2">
      <c r="A25" s="16">
        <v>16</v>
      </c>
      <c r="B25" s="5">
        <v>0</v>
      </c>
      <c r="C25" s="5">
        <v>593</v>
      </c>
      <c r="D25" s="5">
        <v>536</v>
      </c>
      <c r="E25" s="17">
        <v>0.5</v>
      </c>
      <c r="F25" s="18">
        <f t="shared" si="0"/>
        <v>0</v>
      </c>
      <c r="G25" s="18">
        <f t="shared" si="1"/>
        <v>0</v>
      </c>
      <c r="H25" s="13">
        <f t="shared" si="6"/>
        <v>99784.946236559146</v>
      </c>
      <c r="I25" s="13">
        <f t="shared" si="4"/>
        <v>0</v>
      </c>
      <c r="J25" s="13">
        <f t="shared" si="2"/>
        <v>99784.946236559146</v>
      </c>
      <c r="K25" s="13">
        <f t="shared" si="3"/>
        <v>6471889.3508584779</v>
      </c>
      <c r="L25" s="20">
        <f t="shared" si="5"/>
        <v>64.858373882525683</v>
      </c>
    </row>
    <row r="26" spans="1:12" x14ac:dyDescent="0.2">
      <c r="A26" s="16">
        <v>17</v>
      </c>
      <c r="B26" s="5">
        <v>0</v>
      </c>
      <c r="C26" s="5">
        <v>603</v>
      </c>
      <c r="D26" s="5">
        <v>607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99784.946236559146</v>
      </c>
      <c r="I26" s="13">
        <f t="shared" si="4"/>
        <v>0</v>
      </c>
      <c r="J26" s="13">
        <f t="shared" si="2"/>
        <v>99784.946236559146</v>
      </c>
      <c r="K26" s="13">
        <f t="shared" si="3"/>
        <v>6372104.4046219187</v>
      </c>
      <c r="L26" s="20">
        <f t="shared" si="5"/>
        <v>63.85837388252569</v>
      </c>
    </row>
    <row r="27" spans="1:12" x14ac:dyDescent="0.2">
      <c r="A27" s="16">
        <v>18</v>
      </c>
      <c r="B27" s="5">
        <v>0</v>
      </c>
      <c r="C27" s="5">
        <v>540</v>
      </c>
      <c r="D27" s="5">
        <v>623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99784.946236559146</v>
      </c>
      <c r="I27" s="13">
        <f t="shared" si="4"/>
        <v>0</v>
      </c>
      <c r="J27" s="13">
        <f t="shared" si="2"/>
        <v>99784.946236559146</v>
      </c>
      <c r="K27" s="13">
        <f t="shared" si="3"/>
        <v>6272319.4583853595</v>
      </c>
      <c r="L27" s="20">
        <f t="shared" si="5"/>
        <v>62.85837388252569</v>
      </c>
    </row>
    <row r="28" spans="1:12" x14ac:dyDescent="0.2">
      <c r="A28" s="16">
        <v>19</v>
      </c>
      <c r="B28" s="5">
        <v>0</v>
      </c>
      <c r="C28" s="5">
        <v>516</v>
      </c>
      <c r="D28" s="5">
        <v>560</v>
      </c>
      <c r="E28" s="17">
        <v>0.5</v>
      </c>
      <c r="F28" s="18">
        <f t="shared" si="0"/>
        <v>0</v>
      </c>
      <c r="G28" s="18">
        <f t="shared" si="1"/>
        <v>0</v>
      </c>
      <c r="H28" s="13">
        <f t="shared" si="6"/>
        <v>99784.946236559146</v>
      </c>
      <c r="I28" s="13">
        <f t="shared" si="4"/>
        <v>0</v>
      </c>
      <c r="J28" s="13">
        <f t="shared" si="2"/>
        <v>99784.946236559146</v>
      </c>
      <c r="K28" s="13">
        <f t="shared" si="3"/>
        <v>6172534.5121488003</v>
      </c>
      <c r="L28" s="20">
        <f t="shared" si="5"/>
        <v>61.85837388252569</v>
      </c>
    </row>
    <row r="29" spans="1:12" x14ac:dyDescent="0.2">
      <c r="A29" s="16">
        <v>20</v>
      </c>
      <c r="B29" s="5">
        <v>0</v>
      </c>
      <c r="C29" s="5">
        <v>616</v>
      </c>
      <c r="D29" s="5">
        <v>533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99784.946236559146</v>
      </c>
      <c r="I29" s="13">
        <f t="shared" si="4"/>
        <v>0</v>
      </c>
      <c r="J29" s="13">
        <f t="shared" si="2"/>
        <v>99784.946236559146</v>
      </c>
      <c r="K29" s="13">
        <f t="shared" si="3"/>
        <v>6072749.5659122411</v>
      </c>
      <c r="L29" s="20">
        <f t="shared" si="5"/>
        <v>60.85837388252569</v>
      </c>
    </row>
    <row r="30" spans="1:12" x14ac:dyDescent="0.2">
      <c r="A30" s="16">
        <v>21</v>
      </c>
      <c r="B30" s="5">
        <v>0</v>
      </c>
      <c r="C30" s="5">
        <v>594</v>
      </c>
      <c r="D30" s="5">
        <v>614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99784.946236559146</v>
      </c>
      <c r="I30" s="13">
        <f t="shared" si="4"/>
        <v>0</v>
      </c>
      <c r="J30" s="13">
        <f t="shared" si="2"/>
        <v>99784.946236559146</v>
      </c>
      <c r="K30" s="13">
        <f t="shared" si="3"/>
        <v>5972964.6196756819</v>
      </c>
      <c r="L30" s="20">
        <f t="shared" si="5"/>
        <v>59.85837388252569</v>
      </c>
    </row>
    <row r="31" spans="1:12" x14ac:dyDescent="0.2">
      <c r="A31" s="16">
        <v>22</v>
      </c>
      <c r="B31" s="5">
        <v>0</v>
      </c>
      <c r="C31" s="5">
        <v>642</v>
      </c>
      <c r="D31" s="5">
        <v>621</v>
      </c>
      <c r="E31" s="17">
        <v>0.5</v>
      </c>
      <c r="F31" s="18">
        <f t="shared" si="0"/>
        <v>0</v>
      </c>
      <c r="G31" s="18">
        <f t="shared" si="1"/>
        <v>0</v>
      </c>
      <c r="H31" s="13">
        <f t="shared" si="6"/>
        <v>99784.946236559146</v>
      </c>
      <c r="I31" s="13">
        <f t="shared" si="4"/>
        <v>0</v>
      </c>
      <c r="J31" s="13">
        <f t="shared" si="2"/>
        <v>99784.946236559146</v>
      </c>
      <c r="K31" s="13">
        <f t="shared" si="3"/>
        <v>5873179.6734391227</v>
      </c>
      <c r="L31" s="20">
        <f t="shared" si="5"/>
        <v>58.85837388252569</v>
      </c>
    </row>
    <row r="32" spans="1:12" x14ac:dyDescent="0.2">
      <c r="A32" s="16">
        <v>23</v>
      </c>
      <c r="B32" s="5">
        <v>0</v>
      </c>
      <c r="C32" s="5">
        <v>645</v>
      </c>
      <c r="D32" s="5">
        <v>660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99784.946236559146</v>
      </c>
      <c r="I32" s="13">
        <f t="shared" si="4"/>
        <v>0</v>
      </c>
      <c r="J32" s="13">
        <f t="shared" si="2"/>
        <v>99784.946236559146</v>
      </c>
      <c r="K32" s="13">
        <f t="shared" si="3"/>
        <v>5773394.7272025635</v>
      </c>
      <c r="L32" s="20">
        <f t="shared" si="5"/>
        <v>57.85837388252569</v>
      </c>
    </row>
    <row r="33" spans="1:12" x14ac:dyDescent="0.2">
      <c r="A33" s="16">
        <v>24</v>
      </c>
      <c r="B33" s="5">
        <v>0</v>
      </c>
      <c r="C33" s="5">
        <v>664</v>
      </c>
      <c r="D33" s="5">
        <v>666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99784.946236559146</v>
      </c>
      <c r="I33" s="13">
        <f t="shared" si="4"/>
        <v>0</v>
      </c>
      <c r="J33" s="13">
        <f t="shared" si="2"/>
        <v>99784.946236559146</v>
      </c>
      <c r="K33" s="13">
        <f t="shared" si="3"/>
        <v>5673609.7809660044</v>
      </c>
      <c r="L33" s="20">
        <f t="shared" si="5"/>
        <v>56.858373882525683</v>
      </c>
    </row>
    <row r="34" spans="1:12" x14ac:dyDescent="0.2">
      <c r="A34" s="16">
        <v>25</v>
      </c>
      <c r="B34" s="5">
        <v>0</v>
      </c>
      <c r="C34" s="5">
        <v>666</v>
      </c>
      <c r="D34" s="5">
        <v>688</v>
      </c>
      <c r="E34" s="17">
        <v>0.5</v>
      </c>
      <c r="F34" s="18">
        <f t="shared" si="0"/>
        <v>0</v>
      </c>
      <c r="G34" s="18">
        <f t="shared" si="1"/>
        <v>0</v>
      </c>
      <c r="H34" s="13">
        <f t="shared" si="6"/>
        <v>99784.946236559146</v>
      </c>
      <c r="I34" s="13">
        <f t="shared" si="4"/>
        <v>0</v>
      </c>
      <c r="J34" s="13">
        <f t="shared" si="2"/>
        <v>99784.946236559146</v>
      </c>
      <c r="K34" s="13">
        <f t="shared" si="3"/>
        <v>5573824.8347294452</v>
      </c>
      <c r="L34" s="20">
        <f t="shared" si="5"/>
        <v>55.858373882525683</v>
      </c>
    </row>
    <row r="35" spans="1:12" x14ac:dyDescent="0.2">
      <c r="A35" s="16">
        <v>26</v>
      </c>
      <c r="B35" s="5">
        <v>0</v>
      </c>
      <c r="C35" s="5">
        <v>784</v>
      </c>
      <c r="D35" s="5">
        <v>720</v>
      </c>
      <c r="E35" s="17">
        <v>0.5</v>
      </c>
      <c r="F35" s="18">
        <f t="shared" si="0"/>
        <v>0</v>
      </c>
      <c r="G35" s="18">
        <f t="shared" si="1"/>
        <v>0</v>
      </c>
      <c r="H35" s="13">
        <f t="shared" si="6"/>
        <v>99784.946236559146</v>
      </c>
      <c r="I35" s="13">
        <f t="shared" si="4"/>
        <v>0</v>
      </c>
      <c r="J35" s="13">
        <f t="shared" si="2"/>
        <v>99784.946236559146</v>
      </c>
      <c r="K35" s="13">
        <f t="shared" si="3"/>
        <v>5474039.888492886</v>
      </c>
      <c r="L35" s="20">
        <f t="shared" si="5"/>
        <v>54.858373882525683</v>
      </c>
    </row>
    <row r="36" spans="1:12" x14ac:dyDescent="0.2">
      <c r="A36" s="16">
        <v>27</v>
      </c>
      <c r="B36" s="5">
        <v>0</v>
      </c>
      <c r="C36" s="5">
        <v>857</v>
      </c>
      <c r="D36" s="5">
        <v>838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99784.946236559146</v>
      </c>
      <c r="I36" s="13">
        <f t="shared" si="4"/>
        <v>0</v>
      </c>
      <c r="J36" s="13">
        <f t="shared" si="2"/>
        <v>99784.946236559146</v>
      </c>
      <c r="K36" s="13">
        <f t="shared" si="3"/>
        <v>5374254.9422563268</v>
      </c>
      <c r="L36" s="20">
        <f t="shared" si="5"/>
        <v>53.858373882525683</v>
      </c>
    </row>
    <row r="37" spans="1:12" x14ac:dyDescent="0.2">
      <c r="A37" s="16">
        <v>28</v>
      </c>
      <c r="B37" s="5">
        <v>0</v>
      </c>
      <c r="C37" s="5">
        <v>923</v>
      </c>
      <c r="D37" s="5">
        <v>958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99784.946236559146</v>
      </c>
      <c r="I37" s="13">
        <f t="shared" si="4"/>
        <v>0</v>
      </c>
      <c r="J37" s="13">
        <f t="shared" si="2"/>
        <v>99784.946236559146</v>
      </c>
      <c r="K37" s="13">
        <f t="shared" si="3"/>
        <v>5274469.9960197676</v>
      </c>
      <c r="L37" s="20">
        <f t="shared" si="5"/>
        <v>52.858373882525683</v>
      </c>
    </row>
    <row r="38" spans="1:12" x14ac:dyDescent="0.2">
      <c r="A38" s="16">
        <v>29</v>
      </c>
      <c r="B38" s="5">
        <v>0</v>
      </c>
      <c r="C38" s="5">
        <v>1003</v>
      </c>
      <c r="D38" s="5">
        <v>1061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99784.946236559146</v>
      </c>
      <c r="I38" s="13">
        <f t="shared" si="4"/>
        <v>0</v>
      </c>
      <c r="J38" s="13">
        <f t="shared" si="2"/>
        <v>99784.946236559146</v>
      </c>
      <c r="K38" s="13">
        <f t="shared" si="3"/>
        <v>5174685.0497832084</v>
      </c>
      <c r="L38" s="20">
        <f t="shared" si="5"/>
        <v>51.858373882525683</v>
      </c>
    </row>
    <row r="39" spans="1:12" x14ac:dyDescent="0.2">
      <c r="A39" s="16">
        <v>30</v>
      </c>
      <c r="B39" s="5">
        <v>0</v>
      </c>
      <c r="C39" s="5">
        <v>1042</v>
      </c>
      <c r="D39" s="5">
        <v>1098</v>
      </c>
      <c r="E39" s="17">
        <v>0.5</v>
      </c>
      <c r="F39" s="18">
        <f t="shared" si="0"/>
        <v>0</v>
      </c>
      <c r="G39" s="18">
        <f t="shared" si="1"/>
        <v>0</v>
      </c>
      <c r="H39" s="13">
        <f t="shared" si="6"/>
        <v>99784.946236559146</v>
      </c>
      <c r="I39" s="13">
        <f t="shared" si="4"/>
        <v>0</v>
      </c>
      <c r="J39" s="13">
        <f t="shared" si="2"/>
        <v>99784.946236559146</v>
      </c>
      <c r="K39" s="13">
        <f t="shared" si="3"/>
        <v>5074900.1035466492</v>
      </c>
      <c r="L39" s="20">
        <f t="shared" si="5"/>
        <v>50.858373882525683</v>
      </c>
    </row>
    <row r="40" spans="1:12" x14ac:dyDescent="0.2">
      <c r="A40" s="16">
        <v>31</v>
      </c>
      <c r="B40" s="5">
        <v>0</v>
      </c>
      <c r="C40" s="5">
        <v>1199</v>
      </c>
      <c r="D40" s="5">
        <v>1187</v>
      </c>
      <c r="E40" s="17">
        <v>0.5</v>
      </c>
      <c r="F40" s="18">
        <f t="shared" si="0"/>
        <v>0</v>
      </c>
      <c r="G40" s="18">
        <f t="shared" si="1"/>
        <v>0</v>
      </c>
      <c r="H40" s="13">
        <f t="shared" si="6"/>
        <v>99784.946236559146</v>
      </c>
      <c r="I40" s="13">
        <f t="shared" si="4"/>
        <v>0</v>
      </c>
      <c r="J40" s="13">
        <f t="shared" si="2"/>
        <v>99784.946236559146</v>
      </c>
      <c r="K40" s="13">
        <f t="shared" si="3"/>
        <v>4975115.15731009</v>
      </c>
      <c r="L40" s="20">
        <f t="shared" si="5"/>
        <v>49.858373882525683</v>
      </c>
    </row>
    <row r="41" spans="1:12" x14ac:dyDescent="0.2">
      <c r="A41" s="16">
        <v>32</v>
      </c>
      <c r="B41" s="5">
        <v>1</v>
      </c>
      <c r="C41" s="5">
        <v>1274</v>
      </c>
      <c r="D41" s="5">
        <v>1322</v>
      </c>
      <c r="E41" s="17">
        <v>0.5</v>
      </c>
      <c r="F41" s="18">
        <f t="shared" si="0"/>
        <v>7.7041602465331282E-4</v>
      </c>
      <c r="G41" s="18">
        <f t="shared" si="1"/>
        <v>7.7011936850211792E-4</v>
      </c>
      <c r="H41" s="13">
        <f t="shared" si="6"/>
        <v>99784.946236559146</v>
      </c>
      <c r="I41" s="13">
        <f t="shared" si="4"/>
        <v>76.846319781716716</v>
      </c>
      <c r="J41" s="13">
        <f t="shared" si="2"/>
        <v>99746.52307666828</v>
      </c>
      <c r="K41" s="13">
        <f t="shared" si="3"/>
        <v>4875330.2110735308</v>
      </c>
      <c r="L41" s="20">
        <f t="shared" si="5"/>
        <v>48.858373882525683</v>
      </c>
    </row>
    <row r="42" spans="1:12" x14ac:dyDescent="0.2">
      <c r="A42" s="16">
        <v>33</v>
      </c>
      <c r="B42" s="5">
        <v>0</v>
      </c>
      <c r="C42" s="5">
        <v>1399</v>
      </c>
      <c r="D42" s="5">
        <v>1363</v>
      </c>
      <c r="E42" s="17">
        <v>0.5</v>
      </c>
      <c r="F42" s="18">
        <f t="shared" si="0"/>
        <v>0</v>
      </c>
      <c r="G42" s="18">
        <f t="shared" si="1"/>
        <v>0</v>
      </c>
      <c r="H42" s="13">
        <f t="shared" si="6"/>
        <v>99708.099916777428</v>
      </c>
      <c r="I42" s="13">
        <f t="shared" si="4"/>
        <v>0</v>
      </c>
      <c r="J42" s="13">
        <f t="shared" si="2"/>
        <v>99708.099916777428</v>
      </c>
      <c r="K42" s="13">
        <f t="shared" si="3"/>
        <v>4775583.6879968625</v>
      </c>
      <c r="L42" s="20">
        <f t="shared" si="5"/>
        <v>47.89564430555653</v>
      </c>
    </row>
    <row r="43" spans="1:12" x14ac:dyDescent="0.2">
      <c r="A43" s="16">
        <v>34</v>
      </c>
      <c r="B43" s="5">
        <v>0</v>
      </c>
      <c r="C43" s="5">
        <v>1298</v>
      </c>
      <c r="D43" s="5">
        <v>1541</v>
      </c>
      <c r="E43" s="17">
        <v>0.5</v>
      </c>
      <c r="F43" s="18">
        <f t="shared" si="0"/>
        <v>0</v>
      </c>
      <c r="G43" s="18">
        <f t="shared" si="1"/>
        <v>0</v>
      </c>
      <c r="H43" s="13">
        <f t="shared" si="6"/>
        <v>99708.099916777428</v>
      </c>
      <c r="I43" s="13">
        <f t="shared" si="4"/>
        <v>0</v>
      </c>
      <c r="J43" s="13">
        <f t="shared" si="2"/>
        <v>99708.099916777428</v>
      </c>
      <c r="K43" s="13">
        <f t="shared" si="3"/>
        <v>4675875.5880800849</v>
      </c>
      <c r="L43" s="20">
        <f t="shared" si="5"/>
        <v>46.89564430555653</v>
      </c>
    </row>
    <row r="44" spans="1:12" x14ac:dyDescent="0.2">
      <c r="A44" s="16">
        <v>35</v>
      </c>
      <c r="B44" s="5">
        <v>0</v>
      </c>
      <c r="C44" s="5">
        <v>1326</v>
      </c>
      <c r="D44" s="5">
        <v>1444</v>
      </c>
      <c r="E44" s="17">
        <v>0.5</v>
      </c>
      <c r="F44" s="18">
        <f t="shared" si="0"/>
        <v>0</v>
      </c>
      <c r="G44" s="18">
        <f t="shared" si="1"/>
        <v>0</v>
      </c>
      <c r="H44" s="13">
        <f t="shared" si="6"/>
        <v>99708.099916777428</v>
      </c>
      <c r="I44" s="13">
        <f t="shared" si="4"/>
        <v>0</v>
      </c>
      <c r="J44" s="13">
        <f t="shared" si="2"/>
        <v>99708.099916777428</v>
      </c>
      <c r="K44" s="13">
        <f t="shared" si="3"/>
        <v>4576167.4881633073</v>
      </c>
      <c r="L44" s="20">
        <f t="shared" si="5"/>
        <v>45.89564430555653</v>
      </c>
    </row>
    <row r="45" spans="1:12" x14ac:dyDescent="0.2">
      <c r="A45" s="16">
        <v>36</v>
      </c>
      <c r="B45" s="5">
        <v>0</v>
      </c>
      <c r="C45" s="5">
        <v>1292</v>
      </c>
      <c r="D45" s="5">
        <v>1405</v>
      </c>
      <c r="E45" s="17">
        <v>0.5</v>
      </c>
      <c r="F45" s="18">
        <f t="shared" si="0"/>
        <v>0</v>
      </c>
      <c r="G45" s="18">
        <f t="shared" si="1"/>
        <v>0</v>
      </c>
      <c r="H45" s="13">
        <f t="shared" si="6"/>
        <v>99708.099916777428</v>
      </c>
      <c r="I45" s="13">
        <f t="shared" si="4"/>
        <v>0</v>
      </c>
      <c r="J45" s="13">
        <f t="shared" si="2"/>
        <v>99708.099916777428</v>
      </c>
      <c r="K45" s="13">
        <f t="shared" si="3"/>
        <v>4476459.3882465297</v>
      </c>
      <c r="L45" s="20">
        <f t="shared" si="5"/>
        <v>44.89564430555653</v>
      </c>
    </row>
    <row r="46" spans="1:12" x14ac:dyDescent="0.2">
      <c r="A46" s="16">
        <v>37</v>
      </c>
      <c r="B46" s="5">
        <v>0</v>
      </c>
      <c r="C46" s="5">
        <v>1171</v>
      </c>
      <c r="D46" s="5">
        <v>1375</v>
      </c>
      <c r="E46" s="17">
        <v>0.5</v>
      </c>
      <c r="F46" s="18">
        <f t="shared" si="0"/>
        <v>0</v>
      </c>
      <c r="G46" s="18">
        <f t="shared" si="1"/>
        <v>0</v>
      </c>
      <c r="H46" s="13">
        <f t="shared" si="6"/>
        <v>99708.099916777428</v>
      </c>
      <c r="I46" s="13">
        <f t="shared" si="4"/>
        <v>0</v>
      </c>
      <c r="J46" s="13">
        <f t="shared" si="2"/>
        <v>99708.099916777428</v>
      </c>
      <c r="K46" s="13">
        <f t="shared" si="3"/>
        <v>4376751.2883297522</v>
      </c>
      <c r="L46" s="20">
        <f t="shared" si="5"/>
        <v>43.895644305556523</v>
      </c>
    </row>
    <row r="47" spans="1:12" x14ac:dyDescent="0.2">
      <c r="A47" s="16">
        <v>38</v>
      </c>
      <c r="B47" s="5">
        <v>1</v>
      </c>
      <c r="C47" s="5">
        <v>1174</v>
      </c>
      <c r="D47" s="5">
        <v>1245</v>
      </c>
      <c r="E47" s="17">
        <v>0.5</v>
      </c>
      <c r="F47" s="18">
        <f t="shared" si="0"/>
        <v>8.2678792889623808E-4</v>
      </c>
      <c r="G47" s="18">
        <f t="shared" si="1"/>
        <v>8.2644628099173541E-4</v>
      </c>
      <c r="H47" s="13">
        <f t="shared" si="6"/>
        <v>99708.099916777428</v>
      </c>
      <c r="I47" s="13">
        <f t="shared" si="4"/>
        <v>82.403388360973068</v>
      </c>
      <c r="J47" s="13">
        <f t="shared" si="2"/>
        <v>99666.898222596952</v>
      </c>
      <c r="K47" s="13">
        <f t="shared" si="3"/>
        <v>4277043.1884129746</v>
      </c>
      <c r="L47" s="20">
        <f t="shared" si="5"/>
        <v>42.895644305556523</v>
      </c>
    </row>
    <row r="48" spans="1:12" x14ac:dyDescent="0.2">
      <c r="A48" s="16">
        <v>39</v>
      </c>
      <c r="B48" s="5">
        <v>1</v>
      </c>
      <c r="C48" s="5">
        <v>1137</v>
      </c>
      <c r="D48" s="5">
        <v>1249</v>
      </c>
      <c r="E48" s="17">
        <v>0.5</v>
      </c>
      <c r="F48" s="18">
        <f t="shared" si="0"/>
        <v>8.3822296730930428E-4</v>
      </c>
      <c r="G48" s="18">
        <f t="shared" si="1"/>
        <v>8.378718056137411E-4</v>
      </c>
      <c r="H48" s="13">
        <f t="shared" si="6"/>
        <v>99625.696528416462</v>
      </c>
      <c r="I48" s="13">
        <f t="shared" si="4"/>
        <v>83.473562235790922</v>
      </c>
      <c r="J48" s="13">
        <f t="shared" si="2"/>
        <v>99583.959747298577</v>
      </c>
      <c r="K48" s="13">
        <f t="shared" si="3"/>
        <v>4177376.2901903777</v>
      </c>
      <c r="L48" s="20">
        <f t="shared" si="5"/>
        <v>41.930711008869636</v>
      </c>
    </row>
    <row r="49" spans="1:12" x14ac:dyDescent="0.2">
      <c r="A49" s="16">
        <v>40</v>
      </c>
      <c r="B49" s="5">
        <v>1</v>
      </c>
      <c r="C49" s="5">
        <v>1148</v>
      </c>
      <c r="D49" s="5">
        <v>1213</v>
      </c>
      <c r="E49" s="17">
        <v>0.5</v>
      </c>
      <c r="F49" s="18">
        <f t="shared" si="0"/>
        <v>8.4709868699703512E-4</v>
      </c>
      <c r="G49" s="18">
        <f t="shared" si="1"/>
        <v>8.4674005080440302E-4</v>
      </c>
      <c r="H49" s="13">
        <f t="shared" si="6"/>
        <v>99542.222966180678</v>
      </c>
      <c r="I49" s="13">
        <f t="shared" si="4"/>
        <v>84.286386931567037</v>
      </c>
      <c r="J49" s="13">
        <f t="shared" si="2"/>
        <v>99500.079772714904</v>
      </c>
      <c r="K49" s="13">
        <f t="shared" si="3"/>
        <v>4077792.3304430791</v>
      </c>
      <c r="L49" s="20">
        <f t="shared" si="5"/>
        <v>40.965453743468267</v>
      </c>
    </row>
    <row r="50" spans="1:12" x14ac:dyDescent="0.2">
      <c r="A50" s="16">
        <v>41</v>
      </c>
      <c r="B50" s="5">
        <v>1</v>
      </c>
      <c r="C50" s="5">
        <v>1047</v>
      </c>
      <c r="D50" s="5">
        <v>1196</v>
      </c>
      <c r="E50" s="17">
        <v>0.5</v>
      </c>
      <c r="F50" s="18">
        <f t="shared" si="0"/>
        <v>8.9166295140436912E-4</v>
      </c>
      <c r="G50" s="18">
        <f t="shared" si="1"/>
        <v>8.9126559714795015E-4</v>
      </c>
      <c r="H50" s="13">
        <f t="shared" si="6"/>
        <v>99457.936579249115</v>
      </c>
      <c r="I50" s="13">
        <f t="shared" si="4"/>
        <v>88.643437236407422</v>
      </c>
      <c r="J50" s="13">
        <f t="shared" si="2"/>
        <v>99413.614860630914</v>
      </c>
      <c r="K50" s="13">
        <f t="shared" si="3"/>
        <v>3978292.2506703641</v>
      </c>
      <c r="L50" s="20">
        <f t="shared" si="5"/>
        <v>39.999746500877983</v>
      </c>
    </row>
    <row r="51" spans="1:12" x14ac:dyDescent="0.2">
      <c r="A51" s="16">
        <v>42</v>
      </c>
      <c r="B51" s="5">
        <v>1</v>
      </c>
      <c r="C51" s="5">
        <v>1030</v>
      </c>
      <c r="D51" s="5">
        <v>1088</v>
      </c>
      <c r="E51" s="17">
        <v>0.5</v>
      </c>
      <c r="F51" s="18">
        <f t="shared" si="0"/>
        <v>9.4428706326723328E-4</v>
      </c>
      <c r="G51" s="18">
        <f t="shared" si="1"/>
        <v>9.4384143463898057E-4</v>
      </c>
      <c r="H51" s="13">
        <f t="shared" si="6"/>
        <v>99369.293142012713</v>
      </c>
      <c r="I51" s="13">
        <f t="shared" si="4"/>
        <v>93.788856198218696</v>
      </c>
      <c r="J51" s="13">
        <f t="shared" si="2"/>
        <v>99322.398713913601</v>
      </c>
      <c r="K51" s="13">
        <f t="shared" si="3"/>
        <v>3878878.6358097331</v>
      </c>
      <c r="L51" s="20">
        <f t="shared" si="5"/>
        <v>39.034982670816319</v>
      </c>
    </row>
    <row r="52" spans="1:12" x14ac:dyDescent="0.2">
      <c r="A52" s="16">
        <v>43</v>
      </c>
      <c r="B52" s="5">
        <v>1</v>
      </c>
      <c r="C52" s="5">
        <v>1012</v>
      </c>
      <c r="D52" s="5">
        <v>1060</v>
      </c>
      <c r="E52" s="17">
        <v>0.5</v>
      </c>
      <c r="F52" s="18">
        <f t="shared" si="0"/>
        <v>9.6525096525096527E-4</v>
      </c>
      <c r="G52" s="18">
        <f t="shared" si="1"/>
        <v>9.6478533526290393E-4</v>
      </c>
      <c r="H52" s="13">
        <f t="shared" si="6"/>
        <v>99275.504285814488</v>
      </c>
      <c r="I52" s="13">
        <f t="shared" si="4"/>
        <v>95.779550685783391</v>
      </c>
      <c r="J52" s="13">
        <f t="shared" si="2"/>
        <v>99227.614510471598</v>
      </c>
      <c r="K52" s="13">
        <f t="shared" si="3"/>
        <v>3779556.2370958193</v>
      </c>
      <c r="L52" s="20">
        <f t="shared" si="5"/>
        <v>38.071387944950295</v>
      </c>
    </row>
    <row r="53" spans="1:12" x14ac:dyDescent="0.2">
      <c r="A53" s="16">
        <v>44</v>
      </c>
      <c r="B53" s="5">
        <v>0</v>
      </c>
      <c r="C53" s="5">
        <v>1021</v>
      </c>
      <c r="D53" s="5">
        <v>1049</v>
      </c>
      <c r="E53" s="17">
        <v>0.5</v>
      </c>
      <c r="F53" s="18">
        <f t="shared" si="0"/>
        <v>0</v>
      </c>
      <c r="G53" s="18">
        <f t="shared" si="1"/>
        <v>0</v>
      </c>
      <c r="H53" s="13">
        <f t="shared" si="6"/>
        <v>99179.724735128708</v>
      </c>
      <c r="I53" s="13">
        <f t="shared" si="4"/>
        <v>0</v>
      </c>
      <c r="J53" s="13">
        <f t="shared" si="2"/>
        <v>99179.724735128708</v>
      </c>
      <c r="K53" s="13">
        <f t="shared" si="3"/>
        <v>3680328.6225853479</v>
      </c>
      <c r="L53" s="20">
        <f t="shared" si="5"/>
        <v>37.107671274689508</v>
      </c>
    </row>
    <row r="54" spans="1:12" x14ac:dyDescent="0.2">
      <c r="A54" s="16">
        <v>45</v>
      </c>
      <c r="B54" s="5">
        <v>2</v>
      </c>
      <c r="C54" s="5">
        <v>961</v>
      </c>
      <c r="D54" s="5">
        <v>1031</v>
      </c>
      <c r="E54" s="17">
        <v>0.5</v>
      </c>
      <c r="F54" s="18">
        <f t="shared" si="0"/>
        <v>2.008032128514056E-3</v>
      </c>
      <c r="G54" s="18">
        <f t="shared" si="1"/>
        <v>2.0060180541624875E-3</v>
      </c>
      <c r="H54" s="13">
        <f t="shared" si="6"/>
        <v>99179.724735128708</v>
      </c>
      <c r="I54" s="13">
        <f t="shared" si="4"/>
        <v>198.95631842553402</v>
      </c>
      <c r="J54" s="13">
        <f t="shared" si="2"/>
        <v>99080.246575915939</v>
      </c>
      <c r="K54" s="13">
        <f t="shared" si="3"/>
        <v>3581148.8978502192</v>
      </c>
      <c r="L54" s="20">
        <f t="shared" si="5"/>
        <v>36.107671274689508</v>
      </c>
    </row>
    <row r="55" spans="1:12" x14ac:dyDescent="0.2">
      <c r="A55" s="16">
        <v>46</v>
      </c>
      <c r="B55" s="5">
        <v>4</v>
      </c>
      <c r="C55" s="5">
        <v>849</v>
      </c>
      <c r="D55" s="5">
        <v>973</v>
      </c>
      <c r="E55" s="17">
        <v>0.5</v>
      </c>
      <c r="F55" s="18">
        <f t="shared" si="0"/>
        <v>4.3907793633369925E-3</v>
      </c>
      <c r="G55" s="18">
        <f t="shared" si="1"/>
        <v>4.3811610076670325E-3</v>
      </c>
      <c r="H55" s="13">
        <f t="shared" si="6"/>
        <v>98980.768416703169</v>
      </c>
      <c r="I55" s="13">
        <f t="shared" si="4"/>
        <v>433.65068309618044</v>
      </c>
      <c r="J55" s="13">
        <f t="shared" si="2"/>
        <v>98763.943075155083</v>
      </c>
      <c r="K55" s="13">
        <f t="shared" si="3"/>
        <v>3482068.6512743034</v>
      </c>
      <c r="L55" s="20">
        <f t="shared" si="5"/>
        <v>35.179244483281849</v>
      </c>
    </row>
    <row r="56" spans="1:12" x14ac:dyDescent="0.2">
      <c r="A56" s="16">
        <v>47</v>
      </c>
      <c r="B56" s="5">
        <v>1</v>
      </c>
      <c r="C56" s="5">
        <v>789</v>
      </c>
      <c r="D56" s="5">
        <v>874</v>
      </c>
      <c r="E56" s="17">
        <v>0.5</v>
      </c>
      <c r="F56" s="18">
        <f t="shared" si="0"/>
        <v>1.2026458208057728E-3</v>
      </c>
      <c r="G56" s="18">
        <f t="shared" si="1"/>
        <v>1.201923076923077E-3</v>
      </c>
      <c r="H56" s="13">
        <f t="shared" si="6"/>
        <v>98547.117733606996</v>
      </c>
      <c r="I56" s="13">
        <f t="shared" si="4"/>
        <v>118.44605496827765</v>
      </c>
      <c r="J56" s="13">
        <f t="shared" si="2"/>
        <v>98487.894706122854</v>
      </c>
      <c r="K56" s="13">
        <f t="shared" si="3"/>
        <v>3383304.7081991485</v>
      </c>
      <c r="L56" s="20">
        <f t="shared" si="5"/>
        <v>34.331848419401901</v>
      </c>
    </row>
    <row r="57" spans="1:12" x14ac:dyDescent="0.2">
      <c r="A57" s="16">
        <v>48</v>
      </c>
      <c r="B57" s="5">
        <v>1</v>
      </c>
      <c r="C57" s="5">
        <v>809</v>
      </c>
      <c r="D57" s="5">
        <v>812</v>
      </c>
      <c r="E57" s="17">
        <v>0.5</v>
      </c>
      <c r="F57" s="18">
        <f t="shared" si="0"/>
        <v>1.2338062924120913E-3</v>
      </c>
      <c r="G57" s="18">
        <f t="shared" si="1"/>
        <v>1.2330456226880395E-3</v>
      </c>
      <c r="H57" s="13">
        <f t="shared" si="6"/>
        <v>98428.671678638711</v>
      </c>
      <c r="I57" s="13">
        <f t="shared" si="4"/>
        <v>121.36704276034367</v>
      </c>
      <c r="J57" s="13">
        <f t="shared" si="2"/>
        <v>98367.988157258529</v>
      </c>
      <c r="K57" s="13">
        <f t="shared" si="3"/>
        <v>3284816.8134930255</v>
      </c>
      <c r="L57" s="20">
        <f t="shared" si="5"/>
        <v>33.372560631699621</v>
      </c>
    </row>
    <row r="58" spans="1:12" x14ac:dyDescent="0.2">
      <c r="A58" s="16">
        <v>49</v>
      </c>
      <c r="B58" s="5">
        <v>1</v>
      </c>
      <c r="C58" s="5">
        <v>800</v>
      </c>
      <c r="D58" s="5">
        <v>822</v>
      </c>
      <c r="E58" s="17">
        <v>0.5</v>
      </c>
      <c r="F58" s="18">
        <f t="shared" si="0"/>
        <v>1.2330456226880395E-3</v>
      </c>
      <c r="G58" s="18">
        <f t="shared" si="1"/>
        <v>1.2322858903265558E-3</v>
      </c>
      <c r="H58" s="13">
        <f t="shared" si="6"/>
        <v>98307.304635878361</v>
      </c>
      <c r="I58" s="13">
        <f t="shared" si="4"/>
        <v>121.14270441882732</v>
      </c>
      <c r="J58" s="13">
        <f t="shared" si="2"/>
        <v>98246.733283668946</v>
      </c>
      <c r="K58" s="13">
        <f t="shared" si="3"/>
        <v>3186448.8253357671</v>
      </c>
      <c r="L58" s="20">
        <f t="shared" si="5"/>
        <v>32.413144039886909</v>
      </c>
    </row>
    <row r="59" spans="1:12" x14ac:dyDescent="0.2">
      <c r="A59" s="16">
        <v>50</v>
      </c>
      <c r="B59" s="5">
        <v>3</v>
      </c>
      <c r="C59" s="5">
        <v>732</v>
      </c>
      <c r="D59" s="5">
        <v>813</v>
      </c>
      <c r="E59" s="17">
        <v>0.5</v>
      </c>
      <c r="F59" s="18">
        <f t="shared" si="0"/>
        <v>3.8834951456310678E-3</v>
      </c>
      <c r="G59" s="18">
        <f t="shared" si="1"/>
        <v>3.8759689922480615E-3</v>
      </c>
      <c r="H59" s="13">
        <f t="shared" si="6"/>
        <v>98186.16193145953</v>
      </c>
      <c r="I59" s="13">
        <f t="shared" si="4"/>
        <v>380.56651911418419</v>
      </c>
      <c r="J59" s="13">
        <f t="shared" si="2"/>
        <v>97995.878671902436</v>
      </c>
      <c r="K59" s="13">
        <f t="shared" si="3"/>
        <v>3088202.0920520984</v>
      </c>
      <c r="L59" s="20">
        <f t="shared" si="5"/>
        <v>31.452518677813977</v>
      </c>
    </row>
    <row r="60" spans="1:12" x14ac:dyDescent="0.2">
      <c r="A60" s="16">
        <v>51</v>
      </c>
      <c r="B60" s="5">
        <v>2</v>
      </c>
      <c r="C60" s="5">
        <v>702</v>
      </c>
      <c r="D60" s="5">
        <v>739</v>
      </c>
      <c r="E60" s="17">
        <v>0.5</v>
      </c>
      <c r="F60" s="18">
        <f t="shared" si="0"/>
        <v>2.7758501040943788E-3</v>
      </c>
      <c r="G60" s="18">
        <f t="shared" si="1"/>
        <v>2.772002772002772E-3</v>
      </c>
      <c r="H60" s="13">
        <f t="shared" si="6"/>
        <v>97805.595412345341</v>
      </c>
      <c r="I60" s="13">
        <f t="shared" si="4"/>
        <v>271.11738160040289</v>
      </c>
      <c r="J60" s="13">
        <f t="shared" si="2"/>
        <v>97670.036721545141</v>
      </c>
      <c r="K60" s="13">
        <f t="shared" si="3"/>
        <v>2990206.2133801961</v>
      </c>
      <c r="L60" s="20">
        <f t="shared" si="5"/>
        <v>30.572956493680959</v>
      </c>
    </row>
    <row r="61" spans="1:12" x14ac:dyDescent="0.2">
      <c r="A61" s="16">
        <v>52</v>
      </c>
      <c r="B61" s="5">
        <v>2</v>
      </c>
      <c r="C61" s="5">
        <v>630</v>
      </c>
      <c r="D61" s="5">
        <v>707</v>
      </c>
      <c r="E61" s="17">
        <v>0.5</v>
      </c>
      <c r="F61" s="18">
        <f t="shared" si="0"/>
        <v>2.9917726252804786E-3</v>
      </c>
      <c r="G61" s="18">
        <f t="shared" si="1"/>
        <v>2.9873039581777448E-3</v>
      </c>
      <c r="H61" s="13">
        <f t="shared" si="6"/>
        <v>97534.47803074494</v>
      </c>
      <c r="I61" s="13">
        <f t="shared" si="4"/>
        <v>291.36513228004463</v>
      </c>
      <c r="J61" s="13">
        <f t="shared" si="2"/>
        <v>97388.795464604918</v>
      </c>
      <c r="K61" s="13">
        <f t="shared" si="3"/>
        <v>2892536.1766586509</v>
      </c>
      <c r="L61" s="20">
        <f t="shared" si="5"/>
        <v>29.656550535359013</v>
      </c>
    </row>
    <row r="62" spans="1:12" x14ac:dyDescent="0.2">
      <c r="A62" s="16">
        <v>53</v>
      </c>
      <c r="B62" s="5">
        <v>2</v>
      </c>
      <c r="C62" s="5">
        <v>641</v>
      </c>
      <c r="D62" s="5">
        <v>631</v>
      </c>
      <c r="E62" s="17">
        <v>0.5</v>
      </c>
      <c r="F62" s="18">
        <f t="shared" si="0"/>
        <v>3.1446540880503146E-3</v>
      </c>
      <c r="G62" s="18">
        <f t="shared" si="1"/>
        <v>3.1397174254317113E-3</v>
      </c>
      <c r="H62" s="13">
        <f t="shared" si="6"/>
        <v>97243.112898464897</v>
      </c>
      <c r="I62" s="13">
        <f t="shared" si="4"/>
        <v>305.31589607053343</v>
      </c>
      <c r="J62" s="13">
        <f t="shared" si="2"/>
        <v>97090.45495042963</v>
      </c>
      <c r="K62" s="13">
        <f t="shared" si="3"/>
        <v>2795147.3811940458</v>
      </c>
      <c r="L62" s="20">
        <f t="shared" si="5"/>
        <v>28.743910986401286</v>
      </c>
    </row>
    <row r="63" spans="1:12" x14ac:dyDescent="0.2">
      <c r="A63" s="16">
        <v>54</v>
      </c>
      <c r="B63" s="5">
        <v>1</v>
      </c>
      <c r="C63" s="5">
        <v>637</v>
      </c>
      <c r="D63" s="5">
        <v>642</v>
      </c>
      <c r="E63" s="17">
        <v>0.5</v>
      </c>
      <c r="F63" s="18">
        <f t="shared" si="0"/>
        <v>1.563721657544957E-3</v>
      </c>
      <c r="G63" s="18">
        <f t="shared" si="1"/>
        <v>1.5625000000000001E-3</v>
      </c>
      <c r="H63" s="13">
        <f t="shared" si="6"/>
        <v>96937.797002394364</v>
      </c>
      <c r="I63" s="13">
        <f t="shared" si="4"/>
        <v>151.46530781624119</v>
      </c>
      <c r="J63" s="13">
        <f t="shared" si="2"/>
        <v>96862.064348486252</v>
      </c>
      <c r="K63" s="13">
        <f t="shared" si="3"/>
        <v>2698056.9262436163</v>
      </c>
      <c r="L63" s="20">
        <f t="shared" si="5"/>
        <v>27.832868186358457</v>
      </c>
    </row>
    <row r="64" spans="1:12" x14ac:dyDescent="0.2">
      <c r="A64" s="16">
        <v>55</v>
      </c>
      <c r="B64" s="5">
        <v>3</v>
      </c>
      <c r="C64" s="5">
        <v>548</v>
      </c>
      <c r="D64" s="5">
        <v>644</v>
      </c>
      <c r="E64" s="17">
        <v>0.5</v>
      </c>
      <c r="F64" s="18">
        <f t="shared" si="0"/>
        <v>5.0335570469798654E-3</v>
      </c>
      <c r="G64" s="18">
        <f t="shared" si="1"/>
        <v>5.0209205020920501E-3</v>
      </c>
      <c r="H64" s="13">
        <f t="shared" si="6"/>
        <v>96786.331694578126</v>
      </c>
      <c r="I64" s="13">
        <f t="shared" si="4"/>
        <v>485.95647712758893</v>
      </c>
      <c r="J64" s="13">
        <f t="shared" si="2"/>
        <v>96543.353456014331</v>
      </c>
      <c r="K64" s="13">
        <f t="shared" si="3"/>
        <v>2601194.86189513</v>
      </c>
      <c r="L64" s="20">
        <f t="shared" si="5"/>
        <v>26.875642627964652</v>
      </c>
    </row>
    <row r="65" spans="1:12" x14ac:dyDescent="0.2">
      <c r="A65" s="16">
        <v>56</v>
      </c>
      <c r="B65" s="5">
        <v>2</v>
      </c>
      <c r="C65" s="5">
        <v>533</v>
      </c>
      <c r="D65" s="5">
        <v>553</v>
      </c>
      <c r="E65" s="17">
        <v>0.5</v>
      </c>
      <c r="F65" s="18">
        <f t="shared" si="0"/>
        <v>3.6832412523020259E-3</v>
      </c>
      <c r="G65" s="18">
        <f t="shared" si="1"/>
        <v>3.6764705882352941E-3</v>
      </c>
      <c r="H65" s="13">
        <f t="shared" si="6"/>
        <v>96300.375217450535</v>
      </c>
      <c r="I65" s="13">
        <f t="shared" si="4"/>
        <v>354.0454971229799</v>
      </c>
      <c r="J65" s="13">
        <f t="shared" si="2"/>
        <v>96123.352468889047</v>
      </c>
      <c r="K65" s="13">
        <f t="shared" si="3"/>
        <v>2504651.5084391157</v>
      </c>
      <c r="L65" s="20">
        <f t="shared" si="5"/>
        <v>26.008740908677677</v>
      </c>
    </row>
    <row r="66" spans="1:12" x14ac:dyDescent="0.2">
      <c r="A66" s="16">
        <v>57</v>
      </c>
      <c r="B66" s="5">
        <v>4</v>
      </c>
      <c r="C66" s="5">
        <v>505</v>
      </c>
      <c r="D66" s="5">
        <v>532</v>
      </c>
      <c r="E66" s="17">
        <v>0.5</v>
      </c>
      <c r="F66" s="18">
        <f t="shared" si="0"/>
        <v>7.7145612343297977E-3</v>
      </c>
      <c r="G66" s="18">
        <f t="shared" si="1"/>
        <v>7.6849183477425559E-3</v>
      </c>
      <c r="H66" s="13">
        <f t="shared" si="6"/>
        <v>95946.329720327558</v>
      </c>
      <c r="I66" s="13">
        <f t="shared" si="4"/>
        <v>737.33970966630216</v>
      </c>
      <c r="J66" s="13">
        <f t="shared" si="2"/>
        <v>95577.65986549441</v>
      </c>
      <c r="K66" s="13">
        <f t="shared" si="3"/>
        <v>2408528.1559702265</v>
      </c>
      <c r="L66" s="20">
        <f t="shared" si="5"/>
        <v>25.102869103912649</v>
      </c>
    </row>
    <row r="67" spans="1:12" x14ac:dyDescent="0.2">
      <c r="A67" s="16">
        <v>58</v>
      </c>
      <c r="B67" s="5">
        <v>1</v>
      </c>
      <c r="C67" s="5">
        <v>470</v>
      </c>
      <c r="D67" s="5">
        <v>517</v>
      </c>
      <c r="E67" s="17">
        <v>0.5</v>
      </c>
      <c r="F67" s="18">
        <f t="shared" si="0"/>
        <v>2.0263424518743669E-3</v>
      </c>
      <c r="G67" s="18">
        <f t="shared" si="1"/>
        <v>2.0242914979757085E-3</v>
      </c>
      <c r="H67" s="13">
        <f t="shared" si="6"/>
        <v>95208.990010661262</v>
      </c>
      <c r="I67" s="13">
        <f t="shared" si="4"/>
        <v>192.73074900943575</v>
      </c>
      <c r="J67" s="13">
        <f t="shared" si="2"/>
        <v>95112.624636156543</v>
      </c>
      <c r="K67" s="13">
        <f t="shared" si="3"/>
        <v>2312950.4961047322</v>
      </c>
      <c r="L67" s="20">
        <f t="shared" si="5"/>
        <v>24.29340439222949</v>
      </c>
    </row>
    <row r="68" spans="1:12" x14ac:dyDescent="0.2">
      <c r="A68" s="16">
        <v>59</v>
      </c>
      <c r="B68" s="5">
        <v>4</v>
      </c>
      <c r="C68" s="5">
        <v>425</v>
      </c>
      <c r="D68" s="5">
        <v>476</v>
      </c>
      <c r="E68" s="17">
        <v>0.5</v>
      </c>
      <c r="F68" s="18">
        <f t="shared" si="0"/>
        <v>8.8790233074361822E-3</v>
      </c>
      <c r="G68" s="18">
        <f t="shared" si="1"/>
        <v>8.8397790055248608E-3</v>
      </c>
      <c r="H68" s="13">
        <f t="shared" si="6"/>
        <v>95016.259261651823</v>
      </c>
      <c r="I68" s="13">
        <f t="shared" si="4"/>
        <v>839.9227338046569</v>
      </c>
      <c r="J68" s="13">
        <f t="shared" si="2"/>
        <v>94596.297894749485</v>
      </c>
      <c r="K68" s="13">
        <f t="shared" si="3"/>
        <v>2217837.8714685757</v>
      </c>
      <c r="L68" s="20">
        <f t="shared" si="5"/>
        <v>23.341666875783712</v>
      </c>
    </row>
    <row r="69" spans="1:12" x14ac:dyDescent="0.2">
      <c r="A69" s="16">
        <v>60</v>
      </c>
      <c r="B69" s="5">
        <v>2</v>
      </c>
      <c r="C69" s="5">
        <v>479</v>
      </c>
      <c r="D69" s="5">
        <v>432</v>
      </c>
      <c r="E69" s="17">
        <v>0.5</v>
      </c>
      <c r="F69" s="18">
        <f t="shared" si="0"/>
        <v>4.3907793633369925E-3</v>
      </c>
      <c r="G69" s="18">
        <f t="shared" si="1"/>
        <v>4.3811610076670325E-3</v>
      </c>
      <c r="H69" s="13">
        <f t="shared" si="6"/>
        <v>94176.336527847161</v>
      </c>
      <c r="I69" s="13">
        <f t="shared" si="4"/>
        <v>412.60169344073245</v>
      </c>
      <c r="J69" s="13">
        <f t="shared" si="2"/>
        <v>93970.035681126785</v>
      </c>
      <c r="K69" s="13">
        <f t="shared" si="3"/>
        <v>2123241.5735738263</v>
      </c>
      <c r="L69" s="20">
        <f t="shared" si="5"/>
        <v>22.545382968321363</v>
      </c>
    </row>
    <row r="70" spans="1:12" x14ac:dyDescent="0.2">
      <c r="A70" s="16">
        <v>61</v>
      </c>
      <c r="B70" s="5">
        <v>4</v>
      </c>
      <c r="C70" s="5">
        <v>422</v>
      </c>
      <c r="D70" s="5">
        <v>479</v>
      </c>
      <c r="E70" s="17">
        <v>0.5</v>
      </c>
      <c r="F70" s="18">
        <f t="shared" si="0"/>
        <v>8.8790233074361822E-3</v>
      </c>
      <c r="G70" s="18">
        <f t="shared" si="1"/>
        <v>8.8397790055248608E-3</v>
      </c>
      <c r="H70" s="13">
        <f t="shared" si="6"/>
        <v>93763.734834406423</v>
      </c>
      <c r="I70" s="13">
        <f t="shared" si="4"/>
        <v>828.85069466878599</v>
      </c>
      <c r="J70" s="13">
        <f t="shared" si="2"/>
        <v>93349.309487072038</v>
      </c>
      <c r="K70" s="13">
        <f t="shared" si="3"/>
        <v>2029271.5378926995</v>
      </c>
      <c r="L70" s="20">
        <f t="shared" si="5"/>
        <v>21.642392354320577</v>
      </c>
    </row>
    <row r="71" spans="1:12" x14ac:dyDescent="0.2">
      <c r="A71" s="16">
        <v>62</v>
      </c>
      <c r="B71" s="5">
        <v>2</v>
      </c>
      <c r="C71" s="5">
        <v>413</v>
      </c>
      <c r="D71" s="5">
        <v>431</v>
      </c>
      <c r="E71" s="17">
        <v>0.5</v>
      </c>
      <c r="F71" s="18">
        <f t="shared" si="0"/>
        <v>4.7393364928909956E-3</v>
      </c>
      <c r="G71" s="18">
        <f t="shared" si="1"/>
        <v>4.7281323877068557E-3</v>
      </c>
      <c r="H71" s="13">
        <f t="shared" si="6"/>
        <v>92934.884139737638</v>
      </c>
      <c r="I71" s="13">
        <f t="shared" si="4"/>
        <v>439.40843564887768</v>
      </c>
      <c r="J71" s="13">
        <f t="shared" si="2"/>
        <v>92715.179921913208</v>
      </c>
      <c r="K71" s="13">
        <f t="shared" si="3"/>
        <v>1935922.2284056274</v>
      </c>
      <c r="L71" s="20">
        <f t="shared" si="5"/>
        <v>20.830953267179623</v>
      </c>
    </row>
    <row r="72" spans="1:12" x14ac:dyDescent="0.2">
      <c r="A72" s="16">
        <v>63</v>
      </c>
      <c r="B72" s="5">
        <v>3</v>
      </c>
      <c r="C72" s="5">
        <v>341</v>
      </c>
      <c r="D72" s="5">
        <v>413</v>
      </c>
      <c r="E72" s="17">
        <v>0.5</v>
      </c>
      <c r="F72" s="18">
        <f t="shared" si="0"/>
        <v>7.9575596816976128E-3</v>
      </c>
      <c r="G72" s="18">
        <f t="shared" si="1"/>
        <v>7.9260237780713338E-3</v>
      </c>
      <c r="H72" s="13">
        <f t="shared" si="6"/>
        <v>92495.475704088763</v>
      </c>
      <c r="I72" s="13">
        <f t="shared" si="4"/>
        <v>733.12133979462692</v>
      </c>
      <c r="J72" s="13">
        <f t="shared" si="2"/>
        <v>92128.91503419145</v>
      </c>
      <c r="K72" s="13">
        <f t="shared" si="3"/>
        <v>1843207.0484837142</v>
      </c>
      <c r="L72" s="20">
        <f t="shared" si="5"/>
        <v>19.927537368211354</v>
      </c>
    </row>
    <row r="73" spans="1:12" x14ac:dyDescent="0.2">
      <c r="A73" s="16">
        <v>64</v>
      </c>
      <c r="B73" s="5">
        <v>4</v>
      </c>
      <c r="C73" s="5">
        <v>365</v>
      </c>
      <c r="D73" s="5">
        <v>343</v>
      </c>
      <c r="E73" s="17">
        <v>0.5</v>
      </c>
      <c r="F73" s="18">
        <f t="shared" ref="F73:F104" si="7">B73/((C73+D73)/2)</f>
        <v>1.1299435028248588E-2</v>
      </c>
      <c r="G73" s="18">
        <f t="shared" ref="G73:G103" si="8">F73/((1+(1-E73)*F73))</f>
        <v>1.1235955056179775E-2</v>
      </c>
      <c r="H73" s="13">
        <f t="shared" si="6"/>
        <v>91762.354364294137</v>
      </c>
      <c r="I73" s="13">
        <f t="shared" si="4"/>
        <v>1031.037689486451</v>
      </c>
      <c r="J73" s="13">
        <f t="shared" ref="J73:J103" si="9">H74+I73*E73</f>
        <v>91246.835519550921</v>
      </c>
      <c r="K73" s="13">
        <f t="shared" ref="K73:K97" si="10">K74+J73</f>
        <v>1751078.1334495228</v>
      </c>
      <c r="L73" s="20">
        <f t="shared" si="5"/>
        <v>19.082750716026624</v>
      </c>
    </row>
    <row r="74" spans="1:12" x14ac:dyDescent="0.2">
      <c r="A74" s="16">
        <v>65</v>
      </c>
      <c r="B74" s="5">
        <v>3</v>
      </c>
      <c r="C74" s="5">
        <v>384</v>
      </c>
      <c r="D74" s="5">
        <v>364</v>
      </c>
      <c r="E74" s="17">
        <v>0.5</v>
      </c>
      <c r="F74" s="18">
        <f t="shared" si="7"/>
        <v>8.0213903743315516E-3</v>
      </c>
      <c r="G74" s="18">
        <f t="shared" si="8"/>
        <v>7.9893475366178447E-3</v>
      </c>
      <c r="H74" s="13">
        <f t="shared" si="6"/>
        <v>90731.316674807691</v>
      </c>
      <c r="I74" s="13">
        <f t="shared" ref="I74:I104" si="11">H74*G74</f>
        <v>724.88402136996842</v>
      </c>
      <c r="J74" s="13">
        <f t="shared" si="9"/>
        <v>90368.874664122704</v>
      </c>
      <c r="K74" s="13">
        <f t="shared" si="10"/>
        <v>1659831.2979299719</v>
      </c>
      <c r="L74" s="20">
        <f t="shared" ref="L74:L104" si="12">K74/H74</f>
        <v>18.293918337799653</v>
      </c>
    </row>
    <row r="75" spans="1:12" x14ac:dyDescent="0.2">
      <c r="A75" s="16">
        <v>66</v>
      </c>
      <c r="B75" s="5">
        <v>9</v>
      </c>
      <c r="C75" s="5">
        <v>331</v>
      </c>
      <c r="D75" s="5">
        <v>382</v>
      </c>
      <c r="E75" s="17">
        <v>0.5</v>
      </c>
      <c r="F75" s="18">
        <f t="shared" si="7"/>
        <v>2.5245441795231416E-2</v>
      </c>
      <c r="G75" s="18">
        <f t="shared" si="8"/>
        <v>2.4930747922437671E-2</v>
      </c>
      <c r="H75" s="13">
        <f t="shared" ref="H75:H104" si="13">H74-I74</f>
        <v>90006.432653437718</v>
      </c>
      <c r="I75" s="13">
        <f t="shared" si="11"/>
        <v>2243.9276838807186</v>
      </c>
      <c r="J75" s="13">
        <f t="shared" si="9"/>
        <v>88884.468811497369</v>
      </c>
      <c r="K75" s="13">
        <f t="shared" si="10"/>
        <v>1569462.4232658492</v>
      </c>
      <c r="L75" s="20">
        <f t="shared" si="12"/>
        <v>17.437225062667839</v>
      </c>
    </row>
    <row r="76" spans="1:12" x14ac:dyDescent="0.2">
      <c r="A76" s="16">
        <v>67</v>
      </c>
      <c r="B76" s="5">
        <v>3</v>
      </c>
      <c r="C76" s="5">
        <v>273</v>
      </c>
      <c r="D76" s="5">
        <v>325</v>
      </c>
      <c r="E76" s="17">
        <v>0.5</v>
      </c>
      <c r="F76" s="18">
        <f t="shared" si="7"/>
        <v>1.0033444816053512E-2</v>
      </c>
      <c r="G76" s="18">
        <f t="shared" si="8"/>
        <v>9.9833610648918467E-3</v>
      </c>
      <c r="H76" s="13">
        <f t="shared" si="13"/>
        <v>87762.504969557005</v>
      </c>
      <c r="I76" s="13">
        <f t="shared" si="11"/>
        <v>876.16477507045261</v>
      </c>
      <c r="J76" s="13">
        <f t="shared" si="9"/>
        <v>87324.422582021769</v>
      </c>
      <c r="K76" s="13">
        <f t="shared" si="10"/>
        <v>1480577.9544543519</v>
      </c>
      <c r="L76" s="20">
        <f t="shared" si="12"/>
        <v>16.870279112565598</v>
      </c>
    </row>
    <row r="77" spans="1:12" x14ac:dyDescent="0.2">
      <c r="A77" s="16">
        <v>68</v>
      </c>
      <c r="B77" s="5">
        <v>1</v>
      </c>
      <c r="C77" s="5">
        <v>222</v>
      </c>
      <c r="D77" s="5">
        <v>282</v>
      </c>
      <c r="E77" s="17">
        <v>0.5</v>
      </c>
      <c r="F77" s="18">
        <f t="shared" si="7"/>
        <v>3.968253968253968E-3</v>
      </c>
      <c r="G77" s="18">
        <f t="shared" si="8"/>
        <v>3.9603960396039604E-3</v>
      </c>
      <c r="H77" s="13">
        <f t="shared" si="13"/>
        <v>86886.340194486547</v>
      </c>
      <c r="I77" s="13">
        <f t="shared" si="11"/>
        <v>344.10431760192694</v>
      </c>
      <c r="J77" s="13">
        <f t="shared" si="9"/>
        <v>86714.288035685575</v>
      </c>
      <c r="K77" s="13">
        <f t="shared" si="10"/>
        <v>1393253.5318723302</v>
      </c>
      <c r="L77" s="20">
        <f t="shared" si="12"/>
        <v>16.035357557398193</v>
      </c>
    </row>
    <row r="78" spans="1:12" x14ac:dyDescent="0.2">
      <c r="A78" s="16">
        <v>69</v>
      </c>
      <c r="B78" s="5">
        <v>3</v>
      </c>
      <c r="C78" s="5">
        <v>287</v>
      </c>
      <c r="D78" s="5">
        <v>227</v>
      </c>
      <c r="E78" s="17">
        <v>0.5</v>
      </c>
      <c r="F78" s="18">
        <f t="shared" si="7"/>
        <v>1.1673151750972763E-2</v>
      </c>
      <c r="G78" s="18">
        <f t="shared" si="8"/>
        <v>1.160541586073501E-2</v>
      </c>
      <c r="H78" s="13">
        <f t="shared" si="13"/>
        <v>86542.235876884617</v>
      </c>
      <c r="I78" s="13">
        <f t="shared" si="11"/>
        <v>1004.3586368690671</v>
      </c>
      <c r="J78" s="13">
        <f t="shared" si="9"/>
        <v>86040.056558450073</v>
      </c>
      <c r="K78" s="13">
        <f t="shared" si="10"/>
        <v>1306539.2438366446</v>
      </c>
      <c r="L78" s="20">
        <f t="shared" si="12"/>
        <v>15.097128362795402</v>
      </c>
    </row>
    <row r="79" spans="1:12" x14ac:dyDescent="0.2">
      <c r="A79" s="16">
        <v>70</v>
      </c>
      <c r="B79" s="5">
        <v>12</v>
      </c>
      <c r="C79" s="5">
        <v>187</v>
      </c>
      <c r="D79" s="5">
        <v>288</v>
      </c>
      <c r="E79" s="17">
        <v>0.5</v>
      </c>
      <c r="F79" s="18">
        <f t="shared" si="7"/>
        <v>5.0526315789473683E-2</v>
      </c>
      <c r="G79" s="18">
        <f t="shared" si="8"/>
        <v>4.9281314168377818E-2</v>
      </c>
      <c r="H79" s="13">
        <f t="shared" si="13"/>
        <v>85537.877240015543</v>
      </c>
      <c r="I79" s="13">
        <f t="shared" si="11"/>
        <v>4215.4190015613403</v>
      </c>
      <c r="J79" s="13">
        <f t="shared" si="9"/>
        <v>83430.167739234865</v>
      </c>
      <c r="K79" s="13">
        <f t="shared" si="10"/>
        <v>1220499.1872781946</v>
      </c>
      <c r="L79" s="20">
        <f t="shared" si="12"/>
        <v>14.268523216370301</v>
      </c>
    </row>
    <row r="80" spans="1:12" x14ac:dyDescent="0.2">
      <c r="A80" s="16">
        <v>71</v>
      </c>
      <c r="B80" s="5">
        <v>9</v>
      </c>
      <c r="C80" s="5">
        <v>223</v>
      </c>
      <c r="D80" s="5">
        <v>182</v>
      </c>
      <c r="E80" s="17">
        <v>0.5</v>
      </c>
      <c r="F80" s="18">
        <f t="shared" si="7"/>
        <v>4.4444444444444446E-2</v>
      </c>
      <c r="G80" s="18">
        <f t="shared" si="8"/>
        <v>4.3478260869565223E-2</v>
      </c>
      <c r="H80" s="13">
        <f t="shared" si="13"/>
        <v>81322.458238454201</v>
      </c>
      <c r="I80" s="13">
        <f t="shared" si="11"/>
        <v>3535.7590538458353</v>
      </c>
      <c r="J80" s="13">
        <f t="shared" si="9"/>
        <v>79554.578711531285</v>
      </c>
      <c r="K80" s="13">
        <f t="shared" si="10"/>
        <v>1137069.0195389597</v>
      </c>
      <c r="L80" s="20">
        <f t="shared" si="12"/>
        <v>13.982226363655155</v>
      </c>
    </row>
    <row r="81" spans="1:12" x14ac:dyDescent="0.2">
      <c r="A81" s="16">
        <v>72</v>
      </c>
      <c r="B81" s="5">
        <v>2</v>
      </c>
      <c r="C81" s="5">
        <v>196</v>
      </c>
      <c r="D81" s="5">
        <v>216</v>
      </c>
      <c r="E81" s="17">
        <v>0.5</v>
      </c>
      <c r="F81" s="18">
        <f t="shared" si="7"/>
        <v>9.7087378640776691E-3</v>
      </c>
      <c r="G81" s="18">
        <f t="shared" si="8"/>
        <v>9.6618357487922701E-3</v>
      </c>
      <c r="H81" s="13">
        <f t="shared" si="13"/>
        <v>77786.699184608369</v>
      </c>
      <c r="I81" s="13">
        <f t="shared" si="11"/>
        <v>751.56231096239969</v>
      </c>
      <c r="J81" s="13">
        <f t="shared" si="9"/>
        <v>77410.918029127177</v>
      </c>
      <c r="K81" s="13">
        <f t="shared" si="10"/>
        <v>1057514.4408274284</v>
      </c>
      <c r="L81" s="20">
        <f t="shared" si="12"/>
        <v>13.595054834730389</v>
      </c>
    </row>
    <row r="82" spans="1:12" x14ac:dyDescent="0.2">
      <c r="A82" s="16">
        <v>73</v>
      </c>
      <c r="B82" s="5">
        <v>2</v>
      </c>
      <c r="C82" s="5">
        <v>239</v>
      </c>
      <c r="D82" s="5">
        <v>202</v>
      </c>
      <c r="E82" s="17">
        <v>0.5</v>
      </c>
      <c r="F82" s="18">
        <f t="shared" si="7"/>
        <v>9.0702947845804991E-3</v>
      </c>
      <c r="G82" s="18">
        <f t="shared" si="8"/>
        <v>9.0293453724604959E-3</v>
      </c>
      <c r="H82" s="13">
        <f t="shared" si="13"/>
        <v>77035.13687364597</v>
      </c>
      <c r="I82" s="13">
        <f t="shared" si="11"/>
        <v>695.5768566469161</v>
      </c>
      <c r="J82" s="13">
        <f t="shared" si="9"/>
        <v>76687.34844532251</v>
      </c>
      <c r="K82" s="13">
        <f t="shared" si="10"/>
        <v>980103.5227983013</v>
      </c>
      <c r="L82" s="20">
        <f t="shared" si="12"/>
        <v>12.722811467264345</v>
      </c>
    </row>
    <row r="83" spans="1:12" x14ac:dyDescent="0.2">
      <c r="A83" s="16">
        <v>74</v>
      </c>
      <c r="B83" s="5">
        <v>10</v>
      </c>
      <c r="C83" s="5">
        <v>216</v>
      </c>
      <c r="D83" s="5">
        <v>239</v>
      </c>
      <c r="E83" s="17">
        <v>0.5</v>
      </c>
      <c r="F83" s="18">
        <f t="shared" si="7"/>
        <v>4.3956043956043959E-2</v>
      </c>
      <c r="G83" s="18">
        <f t="shared" si="8"/>
        <v>4.3010752688172046E-2</v>
      </c>
      <c r="H83" s="13">
        <f t="shared" si="13"/>
        <v>76339.56001699905</v>
      </c>
      <c r="I83" s="13">
        <f t="shared" si="11"/>
        <v>3283.4219362150134</v>
      </c>
      <c r="J83" s="13">
        <f t="shared" si="9"/>
        <v>74697.849048891541</v>
      </c>
      <c r="K83" s="13">
        <f t="shared" si="10"/>
        <v>903416.17435297882</v>
      </c>
      <c r="L83" s="20">
        <f t="shared" si="12"/>
        <v>11.834181047831674</v>
      </c>
    </row>
    <row r="84" spans="1:12" x14ac:dyDescent="0.2">
      <c r="A84" s="16">
        <v>75</v>
      </c>
      <c r="B84" s="5">
        <v>7</v>
      </c>
      <c r="C84" s="5">
        <v>214</v>
      </c>
      <c r="D84" s="5">
        <v>218</v>
      </c>
      <c r="E84" s="17">
        <v>0.5</v>
      </c>
      <c r="F84" s="18">
        <f t="shared" si="7"/>
        <v>3.2407407407407406E-2</v>
      </c>
      <c r="G84" s="18">
        <f t="shared" si="8"/>
        <v>3.1890660592255121E-2</v>
      </c>
      <c r="H84" s="13">
        <f t="shared" si="13"/>
        <v>73056.138080784032</v>
      </c>
      <c r="I84" s="13">
        <f t="shared" si="11"/>
        <v>2329.8085037152082</v>
      </c>
      <c r="J84" s="13">
        <f t="shared" si="9"/>
        <v>71891.23382892643</v>
      </c>
      <c r="K84" s="13">
        <f t="shared" si="10"/>
        <v>828718.32530408725</v>
      </c>
      <c r="L84" s="20">
        <f t="shared" si="12"/>
        <v>11.343582443239841</v>
      </c>
    </row>
    <row r="85" spans="1:12" x14ac:dyDescent="0.2">
      <c r="A85" s="16">
        <v>76</v>
      </c>
      <c r="B85" s="5">
        <v>10</v>
      </c>
      <c r="C85" s="5">
        <v>199</v>
      </c>
      <c r="D85" s="5">
        <v>218</v>
      </c>
      <c r="E85" s="17">
        <v>0.5</v>
      </c>
      <c r="F85" s="18">
        <f t="shared" si="7"/>
        <v>4.7961630695443645E-2</v>
      </c>
      <c r="G85" s="18">
        <f t="shared" si="8"/>
        <v>4.6838407494145196E-2</v>
      </c>
      <c r="H85" s="13">
        <f t="shared" si="13"/>
        <v>70726.329577068827</v>
      </c>
      <c r="I85" s="13">
        <f t="shared" si="11"/>
        <v>3312.7086452959634</v>
      </c>
      <c r="J85" s="13">
        <f t="shared" si="9"/>
        <v>69069.975254420846</v>
      </c>
      <c r="K85" s="13">
        <f t="shared" si="10"/>
        <v>756827.09147516079</v>
      </c>
      <c r="L85" s="20">
        <f t="shared" si="12"/>
        <v>10.700782806075974</v>
      </c>
    </row>
    <row r="86" spans="1:12" x14ac:dyDescent="0.2">
      <c r="A86" s="16">
        <v>77</v>
      </c>
      <c r="B86" s="5">
        <v>9</v>
      </c>
      <c r="C86" s="5">
        <v>176</v>
      </c>
      <c r="D86" s="5">
        <v>201</v>
      </c>
      <c r="E86" s="17">
        <v>0.5</v>
      </c>
      <c r="F86" s="18">
        <f t="shared" si="7"/>
        <v>4.7745358090185673E-2</v>
      </c>
      <c r="G86" s="18">
        <f t="shared" si="8"/>
        <v>4.6632124352331598E-2</v>
      </c>
      <c r="H86" s="13">
        <f t="shared" si="13"/>
        <v>67413.620931772864</v>
      </c>
      <c r="I86" s="13">
        <f t="shared" si="11"/>
        <v>3143.6403543313768</v>
      </c>
      <c r="J86" s="13">
        <f t="shared" si="9"/>
        <v>65841.800754607175</v>
      </c>
      <c r="K86" s="13">
        <f t="shared" si="10"/>
        <v>687757.1162207399</v>
      </c>
      <c r="L86" s="20">
        <f t="shared" si="12"/>
        <v>10.202049774433515</v>
      </c>
    </row>
    <row r="87" spans="1:12" x14ac:dyDescent="0.2">
      <c r="A87" s="16">
        <v>78</v>
      </c>
      <c r="B87" s="5">
        <v>5</v>
      </c>
      <c r="C87" s="5">
        <v>167</v>
      </c>
      <c r="D87" s="5">
        <v>170</v>
      </c>
      <c r="E87" s="17">
        <v>0.5</v>
      </c>
      <c r="F87" s="18">
        <f t="shared" si="7"/>
        <v>2.967359050445104E-2</v>
      </c>
      <c r="G87" s="18">
        <f t="shared" si="8"/>
        <v>2.9239766081871347E-2</v>
      </c>
      <c r="H87" s="13">
        <f t="shared" si="13"/>
        <v>64269.980577441485</v>
      </c>
      <c r="I87" s="13">
        <f t="shared" si="11"/>
        <v>1879.2391981708038</v>
      </c>
      <c r="J87" s="13">
        <f t="shared" si="9"/>
        <v>63330.360978356082</v>
      </c>
      <c r="K87" s="13">
        <f t="shared" si="10"/>
        <v>621915.31546613271</v>
      </c>
      <c r="L87" s="20">
        <f t="shared" si="12"/>
        <v>9.6766065568786335</v>
      </c>
    </row>
    <row r="88" spans="1:12" x14ac:dyDescent="0.2">
      <c r="A88" s="16">
        <v>79</v>
      </c>
      <c r="B88" s="5">
        <v>6</v>
      </c>
      <c r="C88" s="5">
        <v>162</v>
      </c>
      <c r="D88" s="5">
        <v>163</v>
      </c>
      <c r="E88" s="17">
        <v>0.5</v>
      </c>
      <c r="F88" s="18">
        <f t="shared" si="7"/>
        <v>3.6923076923076927E-2</v>
      </c>
      <c r="G88" s="18">
        <f t="shared" si="8"/>
        <v>3.6253776435045321E-2</v>
      </c>
      <c r="H88" s="13">
        <f t="shared" si="13"/>
        <v>62390.741379270679</v>
      </c>
      <c r="I88" s="13">
        <f t="shared" si="11"/>
        <v>2261.8999895808101</v>
      </c>
      <c r="J88" s="13">
        <f t="shared" si="9"/>
        <v>61259.791384480275</v>
      </c>
      <c r="K88" s="13">
        <f t="shared" si="10"/>
        <v>558584.95448777662</v>
      </c>
      <c r="L88" s="20">
        <f t="shared" si="12"/>
        <v>8.9530103688328087</v>
      </c>
    </row>
    <row r="89" spans="1:12" x14ac:dyDescent="0.2">
      <c r="A89" s="16">
        <v>80</v>
      </c>
      <c r="B89" s="5">
        <v>4</v>
      </c>
      <c r="C89" s="5">
        <v>142</v>
      </c>
      <c r="D89" s="5">
        <v>165</v>
      </c>
      <c r="E89" s="17">
        <v>0.5</v>
      </c>
      <c r="F89" s="18">
        <f t="shared" si="7"/>
        <v>2.6058631921824105E-2</v>
      </c>
      <c r="G89" s="18">
        <f t="shared" si="8"/>
        <v>2.5723472668810289E-2</v>
      </c>
      <c r="H89" s="13">
        <f t="shared" si="13"/>
        <v>60128.841389689871</v>
      </c>
      <c r="I89" s="13">
        <f t="shared" si="11"/>
        <v>1546.7226080949163</v>
      </c>
      <c r="J89" s="13">
        <f t="shared" si="9"/>
        <v>59355.480085642412</v>
      </c>
      <c r="K89" s="13">
        <f t="shared" si="10"/>
        <v>497325.16310329636</v>
      </c>
      <c r="L89" s="20">
        <f t="shared" si="12"/>
        <v>8.2709919501055165</v>
      </c>
    </row>
    <row r="90" spans="1:12" x14ac:dyDescent="0.2">
      <c r="A90" s="16">
        <v>81</v>
      </c>
      <c r="B90" s="5">
        <v>8</v>
      </c>
      <c r="C90" s="5">
        <v>128</v>
      </c>
      <c r="D90" s="5">
        <v>145</v>
      </c>
      <c r="E90" s="17">
        <v>0.5</v>
      </c>
      <c r="F90" s="18">
        <f t="shared" si="7"/>
        <v>5.8608058608058608E-2</v>
      </c>
      <c r="G90" s="18">
        <f t="shared" si="8"/>
        <v>5.6939501779359435E-2</v>
      </c>
      <c r="H90" s="13">
        <f t="shared" si="13"/>
        <v>58582.118781594952</v>
      </c>
      <c r="I90" s="13">
        <f t="shared" si="11"/>
        <v>3335.6366566032716</v>
      </c>
      <c r="J90" s="13">
        <f t="shared" si="9"/>
        <v>56914.300453293312</v>
      </c>
      <c r="K90" s="13">
        <f t="shared" si="10"/>
        <v>437969.68301765394</v>
      </c>
      <c r="L90" s="20">
        <f t="shared" si="12"/>
        <v>7.4761666550587984</v>
      </c>
    </row>
    <row r="91" spans="1:12" x14ac:dyDescent="0.2">
      <c r="A91" s="16">
        <v>82</v>
      </c>
      <c r="B91" s="5">
        <v>7</v>
      </c>
      <c r="C91" s="5">
        <v>122</v>
      </c>
      <c r="D91" s="5">
        <v>136</v>
      </c>
      <c r="E91" s="17">
        <v>0.5</v>
      </c>
      <c r="F91" s="18">
        <f t="shared" si="7"/>
        <v>5.4263565891472867E-2</v>
      </c>
      <c r="G91" s="18">
        <f t="shared" si="8"/>
        <v>5.2830188679245278E-2</v>
      </c>
      <c r="H91" s="13">
        <f t="shared" si="13"/>
        <v>55246.482124991679</v>
      </c>
      <c r="I91" s="13">
        <f t="shared" si="11"/>
        <v>2918.6820745278619</v>
      </c>
      <c r="J91" s="13">
        <f t="shared" si="9"/>
        <v>53787.141087727752</v>
      </c>
      <c r="K91" s="13">
        <f t="shared" si="10"/>
        <v>381055.38256436063</v>
      </c>
      <c r="L91" s="20">
        <f t="shared" si="12"/>
        <v>6.897369170081217</v>
      </c>
    </row>
    <row r="92" spans="1:12" x14ac:dyDescent="0.2">
      <c r="A92" s="16">
        <v>83</v>
      </c>
      <c r="B92" s="5">
        <v>13</v>
      </c>
      <c r="C92" s="5">
        <v>112</v>
      </c>
      <c r="D92" s="5">
        <v>117</v>
      </c>
      <c r="E92" s="17">
        <v>0.5</v>
      </c>
      <c r="F92" s="18">
        <f t="shared" si="7"/>
        <v>0.11353711790393013</v>
      </c>
      <c r="G92" s="18">
        <f t="shared" si="8"/>
        <v>0.10743801652892562</v>
      </c>
      <c r="H92" s="13">
        <f t="shared" si="13"/>
        <v>52327.800050463818</v>
      </c>
      <c r="I92" s="13">
        <f t="shared" si="11"/>
        <v>5621.9950467440467</v>
      </c>
      <c r="J92" s="13">
        <f t="shared" si="9"/>
        <v>49516.802527091793</v>
      </c>
      <c r="K92" s="13">
        <f t="shared" si="10"/>
        <v>327268.24147663289</v>
      </c>
      <c r="L92" s="20">
        <f t="shared" si="12"/>
        <v>6.2541945421176193</v>
      </c>
    </row>
    <row r="93" spans="1:12" x14ac:dyDescent="0.2">
      <c r="A93" s="16">
        <v>84</v>
      </c>
      <c r="B93" s="5">
        <v>13</v>
      </c>
      <c r="C93" s="5">
        <v>99</v>
      </c>
      <c r="D93" s="5">
        <v>110</v>
      </c>
      <c r="E93" s="17">
        <v>0.5</v>
      </c>
      <c r="F93" s="18">
        <f t="shared" si="7"/>
        <v>0.12440191387559808</v>
      </c>
      <c r="G93" s="18">
        <f t="shared" si="8"/>
        <v>0.11711711711711711</v>
      </c>
      <c r="H93" s="13">
        <f t="shared" si="13"/>
        <v>46705.805003719768</v>
      </c>
      <c r="I93" s="13">
        <f t="shared" si="11"/>
        <v>5470.0492346698829</v>
      </c>
      <c r="J93" s="13">
        <f t="shared" si="9"/>
        <v>43970.780386384831</v>
      </c>
      <c r="K93" s="13">
        <f t="shared" si="10"/>
        <v>277751.43894954107</v>
      </c>
      <c r="L93" s="20">
        <f t="shared" si="12"/>
        <v>5.9468290703354807</v>
      </c>
    </row>
    <row r="94" spans="1:12" x14ac:dyDescent="0.2">
      <c r="A94" s="16">
        <v>85</v>
      </c>
      <c r="B94" s="5">
        <v>8</v>
      </c>
      <c r="C94" s="5">
        <v>125</v>
      </c>
      <c r="D94" s="5">
        <v>96</v>
      </c>
      <c r="E94" s="17">
        <v>0.5</v>
      </c>
      <c r="F94" s="18">
        <f t="shared" si="7"/>
        <v>7.2398190045248875E-2</v>
      </c>
      <c r="G94" s="18">
        <f t="shared" si="8"/>
        <v>6.9868995633187769E-2</v>
      </c>
      <c r="H94" s="13">
        <f t="shared" si="13"/>
        <v>41235.755769049887</v>
      </c>
      <c r="I94" s="13">
        <f t="shared" si="11"/>
        <v>2881.1008397589439</v>
      </c>
      <c r="J94" s="13">
        <f t="shared" si="9"/>
        <v>39795.205349170414</v>
      </c>
      <c r="K94" s="13">
        <f t="shared" si="10"/>
        <v>233780.65856315626</v>
      </c>
      <c r="L94" s="20">
        <f t="shared" si="12"/>
        <v>5.6693676204820243</v>
      </c>
    </row>
    <row r="95" spans="1:12" x14ac:dyDescent="0.2">
      <c r="A95" s="16">
        <v>86</v>
      </c>
      <c r="B95" s="5">
        <v>8</v>
      </c>
      <c r="C95" s="5">
        <v>78</v>
      </c>
      <c r="D95" s="5">
        <v>117</v>
      </c>
      <c r="E95" s="17">
        <v>0.5</v>
      </c>
      <c r="F95" s="18">
        <f t="shared" si="7"/>
        <v>8.2051282051282051E-2</v>
      </c>
      <c r="G95" s="18">
        <f t="shared" si="8"/>
        <v>7.8817733990147784E-2</v>
      </c>
      <c r="H95" s="13">
        <f t="shared" si="13"/>
        <v>38354.65492929094</v>
      </c>
      <c r="I95" s="13">
        <f t="shared" si="11"/>
        <v>3023.0269895007636</v>
      </c>
      <c r="J95" s="13">
        <f t="shared" si="9"/>
        <v>36843.141434540557</v>
      </c>
      <c r="K95" s="13">
        <f t="shared" si="10"/>
        <v>193985.45321398583</v>
      </c>
      <c r="L95" s="20">
        <f t="shared" si="12"/>
        <v>5.0576769253069651</v>
      </c>
    </row>
    <row r="96" spans="1:12" x14ac:dyDescent="0.2">
      <c r="A96" s="16">
        <v>87</v>
      </c>
      <c r="B96" s="5">
        <v>14</v>
      </c>
      <c r="C96" s="5">
        <v>68</v>
      </c>
      <c r="D96" s="5">
        <v>76</v>
      </c>
      <c r="E96" s="17">
        <v>0.5</v>
      </c>
      <c r="F96" s="18">
        <f t="shared" si="7"/>
        <v>0.19444444444444445</v>
      </c>
      <c r="G96" s="18">
        <f t="shared" si="8"/>
        <v>0.17721518987341772</v>
      </c>
      <c r="H96" s="13">
        <f t="shared" si="13"/>
        <v>35331.627939790174</v>
      </c>
      <c r="I96" s="13">
        <f t="shared" si="11"/>
        <v>6261.3011538868668</v>
      </c>
      <c r="J96" s="13">
        <f t="shared" si="9"/>
        <v>32200.977362846741</v>
      </c>
      <c r="K96" s="13">
        <f t="shared" si="10"/>
        <v>157142.31177944527</v>
      </c>
      <c r="L96" s="20">
        <f t="shared" si="12"/>
        <v>4.447638587365315</v>
      </c>
    </row>
    <row r="97" spans="1:12" x14ac:dyDescent="0.2">
      <c r="A97" s="16">
        <v>88</v>
      </c>
      <c r="B97" s="5">
        <v>9</v>
      </c>
      <c r="C97" s="5">
        <v>61</v>
      </c>
      <c r="D97" s="5">
        <v>63</v>
      </c>
      <c r="E97" s="17">
        <v>0.5</v>
      </c>
      <c r="F97" s="18">
        <f t="shared" si="7"/>
        <v>0.14516129032258066</v>
      </c>
      <c r="G97" s="18">
        <f t="shared" si="8"/>
        <v>0.13533834586466167</v>
      </c>
      <c r="H97" s="13">
        <f t="shared" si="13"/>
        <v>29070.326785903308</v>
      </c>
      <c r="I97" s="13">
        <f t="shared" si="11"/>
        <v>3934.3299409493202</v>
      </c>
      <c r="J97" s="13">
        <f t="shared" si="9"/>
        <v>27103.161815428648</v>
      </c>
      <c r="K97" s="13">
        <f t="shared" si="10"/>
        <v>124941.33441659852</v>
      </c>
      <c r="L97" s="20">
        <f t="shared" si="12"/>
        <v>4.2978992061824597</v>
      </c>
    </row>
    <row r="98" spans="1:12" x14ac:dyDescent="0.2">
      <c r="A98" s="16">
        <v>89</v>
      </c>
      <c r="B98" s="5">
        <v>10</v>
      </c>
      <c r="C98" s="5">
        <v>61</v>
      </c>
      <c r="D98" s="5">
        <v>52</v>
      </c>
      <c r="E98" s="17">
        <v>0.5</v>
      </c>
      <c r="F98" s="18">
        <f t="shared" si="7"/>
        <v>0.17699115044247787</v>
      </c>
      <c r="G98" s="18">
        <f t="shared" si="8"/>
        <v>0.16260162601626019</v>
      </c>
      <c r="H98" s="13">
        <f t="shared" si="13"/>
        <v>25135.996844953988</v>
      </c>
      <c r="I98" s="13">
        <f t="shared" si="11"/>
        <v>4087.1539585291043</v>
      </c>
      <c r="J98" s="13">
        <f t="shared" si="9"/>
        <v>23092.419865689437</v>
      </c>
      <c r="K98" s="13">
        <f>K99+J98</f>
        <v>97838.172601169877</v>
      </c>
      <c r="L98" s="20">
        <f t="shared" si="12"/>
        <v>3.8923529949762359</v>
      </c>
    </row>
    <row r="99" spans="1:12" x14ac:dyDescent="0.2">
      <c r="A99" s="16">
        <v>90</v>
      </c>
      <c r="B99" s="5">
        <v>9</v>
      </c>
      <c r="C99" s="5">
        <v>40</v>
      </c>
      <c r="D99" s="5">
        <v>57</v>
      </c>
      <c r="E99" s="17">
        <v>0.5</v>
      </c>
      <c r="F99" s="21">
        <f t="shared" si="7"/>
        <v>0.18556701030927836</v>
      </c>
      <c r="G99" s="21">
        <f t="shared" si="8"/>
        <v>0.16981132075471697</v>
      </c>
      <c r="H99" s="22">
        <f t="shared" si="13"/>
        <v>21048.842886424885</v>
      </c>
      <c r="I99" s="22">
        <f t="shared" si="11"/>
        <v>3574.3318109023389</v>
      </c>
      <c r="J99" s="22">
        <f t="shared" si="9"/>
        <v>19261.676980973716</v>
      </c>
      <c r="K99" s="22">
        <f t="shared" ref="K99:K103" si="14">K100+J99</f>
        <v>74745.752735480448</v>
      </c>
      <c r="L99" s="23">
        <f t="shared" si="12"/>
        <v>3.5510623143890978</v>
      </c>
    </row>
    <row r="100" spans="1:12" x14ac:dyDescent="0.2">
      <c r="A100" s="16">
        <v>91</v>
      </c>
      <c r="B100" s="5">
        <v>2</v>
      </c>
      <c r="C100" s="5">
        <v>36</v>
      </c>
      <c r="D100" s="5">
        <v>31</v>
      </c>
      <c r="E100" s="17">
        <v>0.5</v>
      </c>
      <c r="F100" s="21">
        <f t="shared" si="7"/>
        <v>5.9701492537313432E-2</v>
      </c>
      <c r="G100" s="21">
        <f t="shared" si="8"/>
        <v>5.7971014492753617E-2</v>
      </c>
      <c r="H100" s="22">
        <f t="shared" si="13"/>
        <v>17474.511075522547</v>
      </c>
      <c r="I100" s="22">
        <f t="shared" si="11"/>
        <v>1013.0151348129011</v>
      </c>
      <c r="J100" s="22">
        <f t="shared" si="9"/>
        <v>16968.003508116097</v>
      </c>
      <c r="K100" s="22">
        <f t="shared" si="14"/>
        <v>55484.075754506732</v>
      </c>
      <c r="L100" s="23">
        <f t="shared" si="12"/>
        <v>3.175143242332322</v>
      </c>
    </row>
    <row r="101" spans="1:12" x14ac:dyDescent="0.2">
      <c r="A101" s="16">
        <v>92</v>
      </c>
      <c r="B101" s="5">
        <v>5</v>
      </c>
      <c r="C101" s="5">
        <v>23</v>
      </c>
      <c r="D101" s="5">
        <v>36</v>
      </c>
      <c r="E101" s="17">
        <v>0.5</v>
      </c>
      <c r="F101" s="21">
        <f t="shared" si="7"/>
        <v>0.16949152542372881</v>
      </c>
      <c r="G101" s="21">
        <f t="shared" si="8"/>
        <v>0.15625</v>
      </c>
      <c r="H101" s="22">
        <f t="shared" si="13"/>
        <v>16461.495940709647</v>
      </c>
      <c r="I101" s="22">
        <f t="shared" si="11"/>
        <v>2572.1087407358823</v>
      </c>
      <c r="J101" s="22">
        <f t="shared" si="9"/>
        <v>15175.441570341705</v>
      </c>
      <c r="K101" s="22">
        <f t="shared" si="14"/>
        <v>38516.072246390635</v>
      </c>
      <c r="L101" s="23">
        <f t="shared" si="12"/>
        <v>2.3397674418604648</v>
      </c>
    </row>
    <row r="102" spans="1:12" x14ac:dyDescent="0.2">
      <c r="A102" s="16">
        <v>93</v>
      </c>
      <c r="B102" s="5">
        <v>7</v>
      </c>
      <c r="C102" s="5">
        <v>23</v>
      </c>
      <c r="D102" s="5">
        <v>20</v>
      </c>
      <c r="E102" s="17">
        <v>0.5</v>
      </c>
      <c r="F102" s="21">
        <f t="shared" si="7"/>
        <v>0.32558139534883723</v>
      </c>
      <c r="G102" s="21">
        <f t="shared" si="8"/>
        <v>0.28000000000000003</v>
      </c>
      <c r="H102" s="22">
        <f t="shared" si="13"/>
        <v>13889.387199973764</v>
      </c>
      <c r="I102" s="22">
        <f t="shared" si="11"/>
        <v>3889.0284159926541</v>
      </c>
      <c r="J102" s="22">
        <f t="shared" si="9"/>
        <v>11944.872991977438</v>
      </c>
      <c r="K102" s="22">
        <f t="shared" si="14"/>
        <v>23340.630676048931</v>
      </c>
      <c r="L102" s="23">
        <f t="shared" si="12"/>
        <v>1.6804651162790696</v>
      </c>
    </row>
    <row r="103" spans="1:12" x14ac:dyDescent="0.2">
      <c r="A103" s="16">
        <v>94</v>
      </c>
      <c r="B103" s="5">
        <v>5</v>
      </c>
      <c r="C103" s="5">
        <v>19</v>
      </c>
      <c r="D103" s="5">
        <v>19</v>
      </c>
      <c r="E103" s="17">
        <v>0.5</v>
      </c>
      <c r="F103" s="21">
        <f t="shared" si="7"/>
        <v>0.26315789473684209</v>
      </c>
      <c r="G103" s="21">
        <f t="shared" si="8"/>
        <v>0.23255813953488372</v>
      </c>
      <c r="H103" s="22">
        <f t="shared" si="13"/>
        <v>10000.35878398111</v>
      </c>
      <c r="I103" s="22">
        <f t="shared" si="11"/>
        <v>2325.6648334839788</v>
      </c>
      <c r="J103" s="22">
        <f t="shared" si="9"/>
        <v>8837.5263672391193</v>
      </c>
      <c r="K103" s="22">
        <f t="shared" si="14"/>
        <v>11395.757684071496</v>
      </c>
      <c r="L103" s="23">
        <f t="shared" si="12"/>
        <v>1.13953488372093</v>
      </c>
    </row>
    <row r="104" spans="1:12" x14ac:dyDescent="0.2">
      <c r="A104" s="16" t="s">
        <v>30</v>
      </c>
      <c r="B104" s="5">
        <v>13</v>
      </c>
      <c r="C104" s="5">
        <v>37</v>
      </c>
      <c r="D104" s="5">
        <v>41</v>
      </c>
      <c r="E104" s="17"/>
      <c r="F104" s="21">
        <f t="shared" si="7"/>
        <v>0.33333333333333331</v>
      </c>
      <c r="G104" s="21">
        <v>1</v>
      </c>
      <c r="H104" s="22">
        <f t="shared" si="13"/>
        <v>7674.6939504971306</v>
      </c>
      <c r="I104" s="22">
        <f t="shared" si="11"/>
        <v>7674.6939504971306</v>
      </c>
      <c r="J104" s="22">
        <f>H104*F104</f>
        <v>2558.2313168323767</v>
      </c>
      <c r="K104" s="22">
        <f>J104</f>
        <v>2558.2313168323767</v>
      </c>
      <c r="L104" s="23">
        <f t="shared" si="12"/>
        <v>0.33333333333333331</v>
      </c>
    </row>
    <row r="105" spans="1:12" x14ac:dyDescent="0.2">
      <c r="A105" s="24"/>
      <c r="B105" s="24"/>
      <c r="C105" s="33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22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ht="11.25" x14ac:dyDescent="0.2">
      <c r="A107" s="54" t="s">
        <v>31</v>
      </c>
      <c r="B107" s="30"/>
      <c r="C107" s="40"/>
      <c r="D107" s="30"/>
      <c r="H107" s="30"/>
      <c r="I107" s="30"/>
      <c r="J107" s="30"/>
      <c r="K107" s="30"/>
      <c r="L107" s="28"/>
    </row>
    <row r="108" spans="1:12" s="29" customFormat="1" ht="11.25" x14ac:dyDescent="0.2">
      <c r="A108" s="54" t="s">
        <v>9</v>
      </c>
      <c r="B108" s="31"/>
      <c r="C108" s="41"/>
      <c r="D108" s="31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ht="11.25" x14ac:dyDescent="0.2">
      <c r="A109" s="54" t="s">
        <v>32</v>
      </c>
      <c r="B109" s="31"/>
      <c r="C109" s="41"/>
      <c r="D109" s="31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ht="11.25" x14ac:dyDescent="0.2">
      <c r="A110" s="54" t="s">
        <v>11</v>
      </c>
      <c r="B110" s="31"/>
      <c r="C110" s="41"/>
      <c r="D110" s="31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ht="11.25" x14ac:dyDescent="0.2">
      <c r="A111" s="54" t="s">
        <v>12</v>
      </c>
      <c r="B111" s="31"/>
      <c r="C111" s="41"/>
      <c r="D111" s="31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ht="11.25" x14ac:dyDescent="0.2">
      <c r="A112" s="54" t="s">
        <v>13</v>
      </c>
      <c r="B112" s="31"/>
      <c r="C112" s="41"/>
      <c r="D112" s="31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ht="11.25" x14ac:dyDescent="0.2">
      <c r="A113" s="54" t="s">
        <v>14</v>
      </c>
      <c r="B113" s="31"/>
      <c r="C113" s="41"/>
      <c r="D113" s="31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ht="11.25" x14ac:dyDescent="0.2">
      <c r="A114" s="54" t="s">
        <v>15</v>
      </c>
      <c r="B114" s="31"/>
      <c r="C114" s="41"/>
      <c r="D114" s="31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ht="11.25" x14ac:dyDescent="0.2">
      <c r="A115" s="54" t="s">
        <v>16</v>
      </c>
      <c r="B115" s="31"/>
      <c r="C115" s="41"/>
      <c r="D115" s="31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ht="11.25" x14ac:dyDescent="0.2">
      <c r="A116" s="54" t="s">
        <v>33</v>
      </c>
      <c r="B116" s="31"/>
      <c r="C116" s="41"/>
      <c r="D116" s="31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ht="11.25" x14ac:dyDescent="0.2">
      <c r="A117" s="54" t="s">
        <v>18</v>
      </c>
      <c r="B117" s="31"/>
      <c r="C117" s="41"/>
      <c r="D117" s="31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ht="11.25" x14ac:dyDescent="0.2">
      <c r="A118" s="54" t="s">
        <v>19</v>
      </c>
      <c r="B118" s="31"/>
      <c r="C118" s="41"/>
      <c r="D118" s="31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ht="11.25" x14ac:dyDescent="0.2">
      <c r="A119" s="27"/>
      <c r="B119" s="27"/>
      <c r="C119" s="39"/>
      <c r="D119" s="27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ht="11.25" x14ac:dyDescent="0.2">
      <c r="A120" s="4" t="s">
        <v>48</v>
      </c>
      <c r="B120" s="30"/>
      <c r="C120" s="40"/>
      <c r="D120" s="30"/>
      <c r="H120" s="30"/>
      <c r="I120" s="30"/>
      <c r="J120" s="30"/>
      <c r="K120" s="30"/>
      <c r="L120" s="28"/>
    </row>
    <row r="121" spans="1:12" s="29" customFormat="1" ht="11.25" x14ac:dyDescent="0.2">
      <c r="A121" s="30"/>
      <c r="B121" s="30"/>
      <c r="C121" s="40"/>
      <c r="D121" s="30"/>
      <c r="H121" s="30"/>
      <c r="I121" s="30"/>
      <c r="J121" s="30"/>
      <c r="K121" s="30"/>
      <c r="L121" s="28"/>
    </row>
    <row r="122" spans="1:12" s="29" customFormat="1" ht="11.25" x14ac:dyDescent="0.2">
      <c r="A122" s="30"/>
      <c r="B122" s="30"/>
      <c r="C122" s="40"/>
      <c r="D122" s="30"/>
      <c r="H122" s="30"/>
      <c r="I122" s="30"/>
      <c r="J122" s="30"/>
      <c r="K122" s="30"/>
      <c r="L122" s="28"/>
    </row>
    <row r="123" spans="1:12" s="29" customFormat="1" ht="11.25" x14ac:dyDescent="0.2">
      <c r="A123" s="30"/>
      <c r="B123" s="30"/>
      <c r="C123" s="40"/>
      <c r="D123" s="30"/>
      <c r="H123" s="30"/>
      <c r="I123" s="30"/>
      <c r="J123" s="30"/>
      <c r="K123" s="30"/>
      <c r="L123" s="28"/>
    </row>
    <row r="124" spans="1:12" s="29" customFormat="1" ht="11.25" x14ac:dyDescent="0.2">
      <c r="A124" s="30"/>
      <c r="B124" s="30"/>
      <c r="C124" s="40"/>
      <c r="D124" s="30"/>
      <c r="H124" s="30"/>
      <c r="I124" s="30"/>
      <c r="J124" s="30"/>
      <c r="K124" s="30"/>
      <c r="L124" s="28"/>
    </row>
    <row r="125" spans="1:12" s="29" customFormat="1" ht="11.25" x14ac:dyDescent="0.2">
      <c r="A125" s="30"/>
      <c r="B125" s="30"/>
      <c r="C125" s="40"/>
      <c r="D125" s="30"/>
      <c r="H125" s="30"/>
      <c r="I125" s="30"/>
      <c r="J125" s="30"/>
      <c r="K125" s="30"/>
      <c r="L125" s="28"/>
    </row>
    <row r="126" spans="1:12" s="29" customFormat="1" ht="11.25" x14ac:dyDescent="0.2">
      <c r="A126" s="30"/>
      <c r="B126" s="30"/>
      <c r="C126" s="40"/>
      <c r="D126" s="30"/>
      <c r="H126" s="30"/>
      <c r="I126" s="30"/>
      <c r="J126" s="30"/>
      <c r="K126" s="30"/>
      <c r="L126" s="28"/>
    </row>
    <row r="127" spans="1:12" s="29" customFormat="1" ht="11.25" x14ac:dyDescent="0.2">
      <c r="A127" s="30"/>
      <c r="B127" s="30"/>
      <c r="C127" s="40"/>
      <c r="D127" s="30"/>
      <c r="H127" s="30"/>
      <c r="I127" s="30"/>
      <c r="J127" s="30"/>
      <c r="K127" s="30"/>
      <c r="L127" s="28"/>
    </row>
    <row r="128" spans="1:12" s="29" customFormat="1" ht="11.25" x14ac:dyDescent="0.2">
      <c r="A128" s="30"/>
      <c r="B128" s="30"/>
      <c r="C128" s="40"/>
      <c r="D128" s="30"/>
      <c r="H128" s="30"/>
      <c r="I128" s="30"/>
      <c r="J128" s="30"/>
      <c r="K128" s="30"/>
      <c r="L128" s="28"/>
    </row>
    <row r="129" spans="1:12" s="29" customFormat="1" ht="11.25" x14ac:dyDescent="0.2">
      <c r="A129" s="30"/>
      <c r="B129" s="30"/>
      <c r="C129" s="40"/>
      <c r="D129" s="30"/>
      <c r="H129" s="30"/>
      <c r="I129" s="30"/>
      <c r="J129" s="30"/>
      <c r="K129" s="30"/>
      <c r="L129" s="28"/>
    </row>
    <row r="130" spans="1:12" s="29" customFormat="1" ht="11.25" x14ac:dyDescent="0.2">
      <c r="A130" s="30"/>
      <c r="B130" s="30"/>
      <c r="C130" s="40"/>
      <c r="D130" s="30"/>
      <c r="H130" s="30"/>
      <c r="I130" s="30"/>
      <c r="J130" s="30"/>
      <c r="K130" s="30"/>
      <c r="L130" s="28"/>
    </row>
    <row r="131" spans="1:12" s="29" customFormat="1" ht="11.25" x14ac:dyDescent="0.2">
      <c r="A131" s="30"/>
      <c r="B131" s="30"/>
      <c r="C131" s="40"/>
      <c r="D131" s="30"/>
      <c r="H131" s="30"/>
      <c r="I131" s="30"/>
      <c r="J131" s="30"/>
      <c r="K131" s="30"/>
      <c r="L131" s="28"/>
    </row>
    <row r="132" spans="1:12" s="29" customFormat="1" ht="11.25" x14ac:dyDescent="0.2">
      <c r="A132" s="30"/>
      <c r="B132" s="30"/>
      <c r="C132" s="40"/>
      <c r="D132" s="30"/>
      <c r="H132" s="30"/>
      <c r="I132" s="30"/>
      <c r="J132" s="30"/>
      <c r="K132" s="30"/>
      <c r="L132" s="28"/>
    </row>
    <row r="133" spans="1:12" s="29" customFormat="1" ht="11.25" x14ac:dyDescent="0.2">
      <c r="A133" s="30"/>
      <c r="B133" s="30"/>
      <c r="C133" s="40"/>
      <c r="D133" s="30"/>
      <c r="H133" s="30"/>
      <c r="I133" s="30"/>
      <c r="J133" s="30"/>
      <c r="K133" s="30"/>
      <c r="L133" s="28"/>
    </row>
    <row r="134" spans="1:12" s="29" customFormat="1" ht="11.25" x14ac:dyDescent="0.2">
      <c r="A134" s="30"/>
      <c r="B134" s="30"/>
      <c r="C134" s="40"/>
      <c r="D134" s="30"/>
      <c r="H134" s="30"/>
      <c r="I134" s="30"/>
      <c r="J134" s="30"/>
      <c r="K134" s="30"/>
      <c r="L134" s="28"/>
    </row>
    <row r="135" spans="1:12" s="29" customFormat="1" ht="11.25" x14ac:dyDescent="0.2">
      <c r="A135" s="30"/>
      <c r="B135" s="30"/>
      <c r="C135" s="40"/>
      <c r="D135" s="30"/>
      <c r="H135" s="30"/>
      <c r="I135" s="30"/>
      <c r="J135" s="30"/>
      <c r="K135" s="30"/>
      <c r="L135" s="28"/>
    </row>
    <row r="136" spans="1:12" s="29" customFormat="1" ht="11.25" x14ac:dyDescent="0.2">
      <c r="A136" s="30"/>
      <c r="B136" s="30"/>
      <c r="C136" s="40"/>
      <c r="D136" s="30"/>
      <c r="H136" s="30"/>
      <c r="I136" s="30"/>
      <c r="J136" s="30"/>
      <c r="K136" s="30"/>
      <c r="L136" s="28"/>
    </row>
    <row r="137" spans="1:12" s="29" customFormat="1" ht="11.25" x14ac:dyDescent="0.2">
      <c r="A137" s="30"/>
      <c r="B137" s="30"/>
      <c r="C137" s="40"/>
      <c r="D137" s="30"/>
      <c r="H137" s="30"/>
      <c r="I137" s="30"/>
      <c r="J137" s="30"/>
      <c r="K137" s="30"/>
      <c r="L137" s="28"/>
    </row>
    <row r="138" spans="1:12" s="29" customFormat="1" ht="11.25" x14ac:dyDescent="0.2">
      <c r="A138" s="30"/>
      <c r="B138" s="30"/>
      <c r="C138" s="40"/>
      <c r="D138" s="30"/>
      <c r="H138" s="30"/>
      <c r="I138" s="30"/>
      <c r="J138" s="30"/>
      <c r="K138" s="30"/>
      <c r="L138" s="28"/>
    </row>
    <row r="139" spans="1:12" s="29" customFormat="1" ht="11.25" x14ac:dyDescent="0.2">
      <c r="A139" s="30"/>
      <c r="B139" s="30"/>
      <c r="C139" s="40"/>
      <c r="D139" s="30"/>
      <c r="H139" s="30"/>
      <c r="I139" s="30"/>
      <c r="J139" s="30"/>
      <c r="K139" s="30"/>
      <c r="L139" s="28"/>
    </row>
    <row r="140" spans="1:12" s="29" customFormat="1" ht="11.25" x14ac:dyDescent="0.2">
      <c r="A140" s="30"/>
      <c r="B140" s="30"/>
      <c r="C140" s="40"/>
      <c r="D140" s="30"/>
      <c r="H140" s="30"/>
      <c r="I140" s="30"/>
      <c r="J140" s="30"/>
      <c r="K140" s="30"/>
      <c r="L140" s="28"/>
    </row>
    <row r="141" spans="1:12" s="29" customFormat="1" ht="11.25" x14ac:dyDescent="0.2">
      <c r="A141" s="30"/>
      <c r="B141" s="30"/>
      <c r="C141" s="40"/>
      <c r="D141" s="30"/>
      <c r="H141" s="30"/>
      <c r="I141" s="30"/>
      <c r="J141" s="30"/>
      <c r="K141" s="30"/>
      <c r="L141" s="28"/>
    </row>
    <row r="142" spans="1:12" s="29" customFormat="1" ht="11.25" x14ac:dyDescent="0.2">
      <c r="A142" s="30"/>
      <c r="B142" s="30"/>
      <c r="C142" s="40"/>
      <c r="D142" s="30"/>
      <c r="H142" s="30"/>
      <c r="I142" s="30"/>
      <c r="J142" s="30"/>
      <c r="K142" s="30"/>
      <c r="L142" s="28"/>
    </row>
    <row r="143" spans="1:12" s="29" customFormat="1" ht="11.25" x14ac:dyDescent="0.2">
      <c r="A143" s="30"/>
      <c r="B143" s="30"/>
      <c r="C143" s="40"/>
      <c r="D143" s="30"/>
      <c r="H143" s="30"/>
      <c r="I143" s="30"/>
      <c r="J143" s="30"/>
      <c r="K143" s="30"/>
      <c r="L143" s="28"/>
    </row>
    <row r="144" spans="1:12" s="29" customFormat="1" ht="11.25" x14ac:dyDescent="0.2">
      <c r="A144" s="30"/>
      <c r="B144" s="30"/>
      <c r="C144" s="40"/>
      <c r="D144" s="30"/>
      <c r="H144" s="30"/>
      <c r="I144" s="30"/>
      <c r="J144" s="30"/>
      <c r="K144" s="30"/>
      <c r="L144" s="28"/>
    </row>
    <row r="145" spans="1:12" s="29" customFormat="1" ht="11.25" x14ac:dyDescent="0.2">
      <c r="A145" s="30"/>
      <c r="B145" s="30"/>
      <c r="C145" s="40"/>
      <c r="D145" s="30"/>
      <c r="H145" s="30"/>
      <c r="I145" s="30"/>
      <c r="J145" s="30"/>
      <c r="K145" s="30"/>
      <c r="L145" s="28"/>
    </row>
    <row r="146" spans="1:12" s="29" customFormat="1" ht="11.25" x14ac:dyDescent="0.2">
      <c r="A146" s="30"/>
      <c r="B146" s="30"/>
      <c r="C146" s="40"/>
      <c r="D146" s="30"/>
      <c r="H146" s="30"/>
      <c r="I146" s="30"/>
      <c r="J146" s="30"/>
      <c r="K146" s="30"/>
      <c r="L146" s="28"/>
    </row>
    <row r="147" spans="1:12" s="29" customFormat="1" ht="11.25" x14ac:dyDescent="0.2">
      <c r="A147" s="30"/>
      <c r="B147" s="30"/>
      <c r="C147" s="40"/>
      <c r="D147" s="30"/>
      <c r="H147" s="30"/>
      <c r="I147" s="30"/>
      <c r="J147" s="30"/>
      <c r="K147" s="30"/>
      <c r="L147" s="28"/>
    </row>
    <row r="148" spans="1:12" s="29" customFormat="1" ht="11.25" x14ac:dyDescent="0.2">
      <c r="A148" s="30"/>
      <c r="B148" s="30"/>
      <c r="C148" s="40"/>
      <c r="D148" s="30"/>
      <c r="H148" s="30"/>
      <c r="I148" s="30"/>
      <c r="J148" s="30"/>
      <c r="K148" s="30"/>
      <c r="L148" s="28"/>
    </row>
    <row r="149" spans="1:12" s="29" customFormat="1" ht="11.25" x14ac:dyDescent="0.2">
      <c r="A149" s="30"/>
      <c r="B149" s="30"/>
      <c r="C149" s="40"/>
      <c r="D149" s="30"/>
      <c r="H149" s="30"/>
      <c r="I149" s="30"/>
      <c r="J149" s="30"/>
      <c r="K149" s="30"/>
      <c r="L149" s="28"/>
    </row>
    <row r="150" spans="1:12" s="29" customFormat="1" ht="11.25" x14ac:dyDescent="0.2">
      <c r="A150" s="30"/>
      <c r="B150" s="30"/>
      <c r="C150" s="40"/>
      <c r="D150" s="30"/>
      <c r="H150" s="30"/>
      <c r="I150" s="30"/>
      <c r="J150" s="30"/>
      <c r="K150" s="30"/>
      <c r="L150" s="28"/>
    </row>
    <row r="151" spans="1:12" s="29" customFormat="1" ht="11.25" x14ac:dyDescent="0.2">
      <c r="A151" s="30"/>
      <c r="B151" s="30"/>
      <c r="C151" s="40"/>
      <c r="D151" s="30"/>
      <c r="H151" s="30"/>
      <c r="I151" s="30"/>
      <c r="J151" s="30"/>
      <c r="K151" s="30"/>
      <c r="L151" s="28"/>
    </row>
    <row r="152" spans="1:12" s="29" customFormat="1" ht="11.25" x14ac:dyDescent="0.2">
      <c r="A152" s="30"/>
      <c r="B152" s="30"/>
      <c r="C152" s="40"/>
      <c r="D152" s="30"/>
      <c r="H152" s="30"/>
      <c r="I152" s="30"/>
      <c r="J152" s="30"/>
      <c r="K152" s="30"/>
      <c r="L152" s="28"/>
    </row>
    <row r="153" spans="1:12" s="29" customFormat="1" ht="11.25" x14ac:dyDescent="0.2">
      <c r="A153" s="30"/>
      <c r="B153" s="30"/>
      <c r="C153" s="40"/>
      <c r="D153" s="30"/>
      <c r="H153" s="30"/>
      <c r="I153" s="30"/>
      <c r="J153" s="30"/>
      <c r="K153" s="30"/>
      <c r="L153" s="28"/>
    </row>
    <row r="154" spans="1:12" s="29" customFormat="1" ht="11.25" x14ac:dyDescent="0.2">
      <c r="A154" s="30"/>
      <c r="B154" s="30"/>
      <c r="C154" s="40"/>
      <c r="D154" s="30"/>
      <c r="H154" s="30"/>
      <c r="I154" s="30"/>
      <c r="J154" s="30"/>
      <c r="K154" s="30"/>
      <c r="L154" s="28"/>
    </row>
    <row r="155" spans="1:12" s="29" customFormat="1" ht="11.25" x14ac:dyDescent="0.2">
      <c r="A155" s="30"/>
      <c r="B155" s="30"/>
      <c r="C155" s="40"/>
      <c r="D155" s="30"/>
      <c r="H155" s="30"/>
      <c r="I155" s="30"/>
      <c r="J155" s="30"/>
      <c r="K155" s="30"/>
      <c r="L155" s="28"/>
    </row>
    <row r="156" spans="1:12" s="29" customFormat="1" ht="11.25" x14ac:dyDescent="0.2">
      <c r="A156" s="30"/>
      <c r="B156" s="30"/>
      <c r="C156" s="40"/>
      <c r="D156" s="30"/>
      <c r="H156" s="30"/>
      <c r="I156" s="30"/>
      <c r="J156" s="30"/>
      <c r="K156" s="30"/>
      <c r="L156" s="28"/>
    </row>
    <row r="157" spans="1:12" s="29" customFormat="1" ht="11.25" x14ac:dyDescent="0.2">
      <c r="A157" s="30"/>
      <c r="B157" s="30"/>
      <c r="C157" s="40"/>
      <c r="D157" s="30"/>
      <c r="H157" s="30"/>
      <c r="I157" s="30"/>
      <c r="J157" s="30"/>
      <c r="K157" s="30"/>
      <c r="L157" s="28"/>
    </row>
    <row r="158" spans="1:12" s="29" customFormat="1" ht="11.25" x14ac:dyDescent="0.2">
      <c r="A158" s="30"/>
      <c r="B158" s="30"/>
      <c r="C158" s="40"/>
      <c r="D158" s="30"/>
      <c r="H158" s="30"/>
      <c r="I158" s="30"/>
      <c r="J158" s="30"/>
      <c r="K158" s="30"/>
      <c r="L158" s="28"/>
    </row>
    <row r="159" spans="1:12" s="29" customFormat="1" ht="11.25" x14ac:dyDescent="0.2">
      <c r="A159" s="30"/>
      <c r="B159" s="30"/>
      <c r="C159" s="40"/>
      <c r="D159" s="30"/>
      <c r="H159" s="30"/>
      <c r="I159" s="30"/>
      <c r="J159" s="30"/>
      <c r="K159" s="30"/>
      <c r="L159" s="28"/>
    </row>
    <row r="160" spans="1:12" s="29" customFormat="1" ht="11.25" x14ac:dyDescent="0.2">
      <c r="A160" s="30"/>
      <c r="B160" s="30"/>
      <c r="C160" s="40"/>
      <c r="D160" s="30"/>
      <c r="H160" s="30"/>
      <c r="I160" s="30"/>
      <c r="J160" s="30"/>
      <c r="K160" s="30"/>
      <c r="L160" s="28"/>
    </row>
    <row r="161" spans="1:12" s="29" customFormat="1" ht="11.25" x14ac:dyDescent="0.2">
      <c r="A161" s="30"/>
      <c r="B161" s="30"/>
      <c r="C161" s="40"/>
      <c r="D161" s="30"/>
      <c r="H161" s="30"/>
      <c r="I161" s="30"/>
      <c r="J161" s="30"/>
      <c r="K161" s="30"/>
      <c r="L161" s="28"/>
    </row>
    <row r="162" spans="1:12" s="29" customFormat="1" ht="11.25" x14ac:dyDescent="0.2">
      <c r="A162" s="30"/>
      <c r="B162" s="30"/>
      <c r="C162" s="40"/>
      <c r="D162" s="30"/>
      <c r="H162" s="30"/>
      <c r="I162" s="30"/>
      <c r="J162" s="30"/>
      <c r="K162" s="30"/>
      <c r="L162" s="28"/>
    </row>
    <row r="163" spans="1:12" s="29" customFormat="1" ht="11.25" x14ac:dyDescent="0.2">
      <c r="A163" s="30"/>
      <c r="B163" s="30"/>
      <c r="C163" s="40"/>
      <c r="D163" s="30"/>
      <c r="H163" s="30"/>
      <c r="I163" s="30"/>
      <c r="J163" s="30"/>
      <c r="K163" s="30"/>
      <c r="L163" s="28"/>
    </row>
    <row r="164" spans="1:12" s="29" customFormat="1" ht="11.25" x14ac:dyDescent="0.2">
      <c r="A164" s="30"/>
      <c r="B164" s="30"/>
      <c r="C164" s="40"/>
      <c r="D164" s="30"/>
      <c r="H164" s="30"/>
      <c r="I164" s="30"/>
      <c r="J164" s="30"/>
      <c r="K164" s="30"/>
      <c r="L164" s="28"/>
    </row>
    <row r="165" spans="1:12" s="29" customFormat="1" ht="11.25" x14ac:dyDescent="0.2">
      <c r="A165" s="30"/>
      <c r="B165" s="30"/>
      <c r="C165" s="40"/>
      <c r="D165" s="30"/>
      <c r="H165" s="30"/>
      <c r="I165" s="30"/>
      <c r="J165" s="30"/>
      <c r="K165" s="30"/>
      <c r="L165" s="28"/>
    </row>
    <row r="166" spans="1:12" s="29" customFormat="1" ht="11.25" x14ac:dyDescent="0.2">
      <c r="A166" s="30"/>
      <c r="B166" s="30"/>
      <c r="C166" s="40"/>
      <c r="D166" s="30"/>
      <c r="H166" s="30"/>
      <c r="I166" s="30"/>
      <c r="J166" s="30"/>
      <c r="K166" s="30"/>
      <c r="L166" s="28"/>
    </row>
    <row r="167" spans="1:12" s="29" customFormat="1" ht="11.25" x14ac:dyDescent="0.2">
      <c r="A167" s="30"/>
      <c r="B167" s="30"/>
      <c r="C167" s="40"/>
      <c r="D167" s="30"/>
      <c r="H167" s="30"/>
      <c r="I167" s="30"/>
      <c r="J167" s="30"/>
      <c r="K167" s="30"/>
      <c r="L167" s="28"/>
    </row>
    <row r="168" spans="1:12" s="29" customFormat="1" ht="11.25" x14ac:dyDescent="0.2">
      <c r="A168" s="30"/>
      <c r="B168" s="30"/>
      <c r="C168" s="40"/>
      <c r="D168" s="30"/>
      <c r="H168" s="30"/>
      <c r="I168" s="30"/>
      <c r="J168" s="30"/>
      <c r="K168" s="30"/>
      <c r="L168" s="28"/>
    </row>
    <row r="169" spans="1:12" s="29" customFormat="1" ht="11.25" x14ac:dyDescent="0.2">
      <c r="A169" s="30"/>
      <c r="B169" s="30"/>
      <c r="C169" s="40"/>
      <c r="D169" s="30"/>
      <c r="H169" s="30"/>
      <c r="I169" s="30"/>
      <c r="J169" s="30"/>
      <c r="K169" s="30"/>
      <c r="L169" s="28"/>
    </row>
    <row r="170" spans="1:12" s="29" customFormat="1" ht="11.25" x14ac:dyDescent="0.2">
      <c r="A170" s="30"/>
      <c r="B170" s="30"/>
      <c r="C170" s="40"/>
      <c r="D170" s="30"/>
      <c r="H170" s="30"/>
      <c r="I170" s="30"/>
      <c r="J170" s="30"/>
      <c r="K170" s="30"/>
      <c r="L170" s="28"/>
    </row>
    <row r="171" spans="1:12" s="29" customFormat="1" ht="11.25" x14ac:dyDescent="0.2">
      <c r="A171" s="30"/>
      <c r="B171" s="30"/>
      <c r="C171" s="40"/>
      <c r="D171" s="30"/>
      <c r="H171" s="30"/>
      <c r="I171" s="30"/>
      <c r="J171" s="30"/>
      <c r="K171" s="30"/>
      <c r="L171" s="28"/>
    </row>
    <row r="172" spans="1:12" s="29" customFormat="1" ht="11.25" x14ac:dyDescent="0.2">
      <c r="A172" s="30"/>
      <c r="B172" s="30"/>
      <c r="C172" s="40"/>
      <c r="D172" s="30"/>
      <c r="H172" s="30"/>
      <c r="I172" s="30"/>
      <c r="J172" s="30"/>
      <c r="K172" s="30"/>
      <c r="L172" s="28"/>
    </row>
    <row r="173" spans="1:12" s="29" customFormat="1" ht="11.25" x14ac:dyDescent="0.2">
      <c r="A173" s="30"/>
      <c r="B173" s="30"/>
      <c r="C173" s="40"/>
      <c r="D173" s="30"/>
      <c r="H173" s="30"/>
      <c r="I173" s="30"/>
      <c r="J173" s="30"/>
      <c r="K173" s="30"/>
      <c r="L173" s="28"/>
    </row>
    <row r="174" spans="1:12" s="29" customFormat="1" ht="11.25" x14ac:dyDescent="0.2">
      <c r="A174" s="30"/>
      <c r="B174" s="30"/>
      <c r="C174" s="40"/>
      <c r="D174" s="30"/>
      <c r="H174" s="30"/>
      <c r="I174" s="30"/>
      <c r="J174" s="30"/>
      <c r="K174" s="30"/>
      <c r="L174" s="28"/>
    </row>
    <row r="175" spans="1:12" s="29" customFormat="1" ht="11.25" x14ac:dyDescent="0.2">
      <c r="A175" s="30"/>
      <c r="B175" s="30"/>
      <c r="C175" s="40"/>
      <c r="D175" s="30"/>
      <c r="H175" s="30"/>
      <c r="I175" s="30"/>
      <c r="J175" s="30"/>
      <c r="K175" s="30"/>
      <c r="L175" s="28"/>
    </row>
    <row r="176" spans="1:12" s="29" customFormat="1" ht="11.25" x14ac:dyDescent="0.2">
      <c r="A176" s="30"/>
      <c r="B176" s="30"/>
      <c r="C176" s="40"/>
      <c r="D176" s="30"/>
      <c r="H176" s="30"/>
      <c r="I176" s="30"/>
      <c r="J176" s="30"/>
      <c r="K176" s="30"/>
      <c r="L176" s="28"/>
    </row>
    <row r="177" spans="1:12" s="29" customFormat="1" ht="11.25" x14ac:dyDescent="0.2">
      <c r="A177" s="30"/>
      <c r="B177" s="30"/>
      <c r="C177" s="40"/>
      <c r="D177" s="30"/>
      <c r="H177" s="30"/>
      <c r="I177" s="30"/>
      <c r="J177" s="30"/>
      <c r="K177" s="30"/>
      <c r="L177" s="28"/>
    </row>
    <row r="178" spans="1:12" s="29" customFormat="1" ht="11.25" x14ac:dyDescent="0.2">
      <c r="A178" s="30"/>
      <c r="B178" s="30"/>
      <c r="C178" s="40"/>
      <c r="D178" s="30"/>
      <c r="H178" s="30"/>
      <c r="I178" s="30"/>
      <c r="J178" s="30"/>
      <c r="K178" s="30"/>
      <c r="L178" s="28"/>
    </row>
    <row r="179" spans="1:12" s="29" customFormat="1" ht="11.25" x14ac:dyDescent="0.2">
      <c r="A179" s="30"/>
      <c r="B179" s="30"/>
      <c r="C179" s="40"/>
      <c r="D179" s="30"/>
      <c r="H179" s="30"/>
      <c r="I179" s="30"/>
      <c r="J179" s="30"/>
      <c r="K179" s="30"/>
      <c r="L179" s="28"/>
    </row>
    <row r="180" spans="1:12" s="29" customFormat="1" ht="11.25" x14ac:dyDescent="0.2">
      <c r="A180" s="30"/>
      <c r="B180" s="30"/>
      <c r="C180" s="40"/>
      <c r="D180" s="30"/>
      <c r="H180" s="30"/>
      <c r="I180" s="30"/>
      <c r="J180" s="30"/>
      <c r="K180" s="30"/>
      <c r="L180" s="28"/>
    </row>
    <row r="181" spans="1:12" s="29" customFormat="1" ht="11.25" x14ac:dyDescent="0.2">
      <c r="A181" s="30"/>
      <c r="B181" s="30"/>
      <c r="C181" s="40"/>
      <c r="D181" s="30"/>
      <c r="H181" s="30"/>
      <c r="I181" s="30"/>
      <c r="J181" s="30"/>
      <c r="K181" s="30"/>
      <c r="L181" s="28"/>
    </row>
    <row r="182" spans="1:12" s="29" customFormat="1" ht="11.25" x14ac:dyDescent="0.2">
      <c r="A182" s="30"/>
      <c r="B182" s="30"/>
      <c r="C182" s="40"/>
      <c r="D182" s="30"/>
      <c r="H182" s="30"/>
      <c r="I182" s="30"/>
      <c r="J182" s="30"/>
      <c r="K182" s="30"/>
      <c r="L182" s="28"/>
    </row>
    <row r="183" spans="1:12" s="29" customFormat="1" ht="11.25" x14ac:dyDescent="0.2">
      <c r="A183" s="30"/>
      <c r="B183" s="30"/>
      <c r="C183" s="40"/>
      <c r="D183" s="30"/>
      <c r="H183" s="30"/>
      <c r="I183" s="30"/>
      <c r="J183" s="30"/>
      <c r="K183" s="30"/>
      <c r="L183" s="28"/>
    </row>
    <row r="184" spans="1:12" s="29" customFormat="1" ht="11.25" x14ac:dyDescent="0.2">
      <c r="A184" s="30"/>
      <c r="B184" s="30"/>
      <c r="C184" s="40"/>
      <c r="D184" s="30"/>
      <c r="H184" s="30"/>
      <c r="I184" s="30"/>
      <c r="J184" s="30"/>
      <c r="K184" s="30"/>
      <c r="L184" s="28"/>
    </row>
    <row r="185" spans="1:12" s="29" customFormat="1" ht="11.25" x14ac:dyDescent="0.2">
      <c r="A185" s="30"/>
      <c r="B185" s="30"/>
      <c r="C185" s="40"/>
      <c r="D185" s="30"/>
      <c r="H185" s="30"/>
      <c r="I185" s="30"/>
      <c r="J185" s="30"/>
      <c r="K185" s="30"/>
      <c r="L185" s="28"/>
    </row>
    <row r="186" spans="1:12" s="29" customFormat="1" ht="11.25" x14ac:dyDescent="0.2">
      <c r="A186" s="30"/>
      <c r="B186" s="30"/>
      <c r="C186" s="40"/>
      <c r="D186" s="30"/>
      <c r="H186" s="30"/>
      <c r="I186" s="30"/>
      <c r="J186" s="30"/>
      <c r="K186" s="30"/>
      <c r="L186" s="28"/>
    </row>
    <row r="187" spans="1:12" s="29" customFormat="1" ht="11.25" x14ac:dyDescent="0.2">
      <c r="A187" s="30"/>
      <c r="B187" s="30"/>
      <c r="C187" s="40"/>
      <c r="D187" s="30"/>
      <c r="H187" s="30"/>
      <c r="I187" s="30"/>
      <c r="J187" s="30"/>
      <c r="K187" s="30"/>
      <c r="L187" s="28"/>
    </row>
    <row r="188" spans="1:12" s="29" customFormat="1" ht="11.25" x14ac:dyDescent="0.2">
      <c r="A188" s="30"/>
      <c r="B188" s="30"/>
      <c r="C188" s="40"/>
      <c r="D188" s="30"/>
      <c r="H188" s="30"/>
      <c r="I188" s="30"/>
      <c r="J188" s="30"/>
      <c r="K188" s="30"/>
      <c r="L188" s="28"/>
    </row>
    <row r="189" spans="1:12" s="29" customFormat="1" ht="11.25" x14ac:dyDescent="0.2">
      <c r="A189" s="30"/>
      <c r="B189" s="30"/>
      <c r="C189" s="40"/>
      <c r="D189" s="30"/>
      <c r="H189" s="30"/>
      <c r="I189" s="30"/>
      <c r="J189" s="30"/>
      <c r="K189" s="30"/>
      <c r="L189" s="28"/>
    </row>
    <row r="190" spans="1:12" s="29" customFormat="1" ht="11.25" x14ac:dyDescent="0.2">
      <c r="A190" s="30"/>
      <c r="B190" s="30"/>
      <c r="C190" s="40"/>
      <c r="D190" s="30"/>
      <c r="H190" s="30"/>
      <c r="I190" s="30"/>
      <c r="J190" s="30"/>
      <c r="K190" s="30"/>
      <c r="L190" s="28"/>
    </row>
    <row r="191" spans="1:12" s="29" customFormat="1" ht="11.25" x14ac:dyDescent="0.2">
      <c r="A191" s="30"/>
      <c r="B191" s="30"/>
      <c r="C191" s="40"/>
      <c r="D191" s="30"/>
      <c r="H191" s="30"/>
      <c r="I191" s="30"/>
      <c r="J191" s="30"/>
      <c r="K191" s="30"/>
      <c r="L191" s="28"/>
    </row>
    <row r="192" spans="1:12" s="29" customFormat="1" ht="11.25" x14ac:dyDescent="0.2">
      <c r="A192" s="30"/>
      <c r="B192" s="30"/>
      <c r="C192" s="40"/>
      <c r="D192" s="30"/>
      <c r="H192" s="30"/>
      <c r="I192" s="30"/>
      <c r="J192" s="30"/>
      <c r="K192" s="30"/>
      <c r="L192" s="28"/>
    </row>
    <row r="193" spans="1:12" s="29" customFormat="1" ht="11.25" x14ac:dyDescent="0.2">
      <c r="A193" s="30"/>
      <c r="B193" s="30"/>
      <c r="C193" s="40"/>
      <c r="D193" s="30"/>
      <c r="H193" s="30"/>
      <c r="I193" s="30"/>
      <c r="J193" s="30"/>
      <c r="K193" s="30"/>
      <c r="L193" s="28"/>
    </row>
    <row r="194" spans="1:12" s="29" customFormat="1" ht="11.25" x14ac:dyDescent="0.2">
      <c r="A194" s="30"/>
      <c r="B194" s="30"/>
      <c r="C194" s="40"/>
      <c r="D194" s="30"/>
      <c r="H194" s="30"/>
      <c r="I194" s="30"/>
      <c r="J194" s="30"/>
      <c r="K194" s="30"/>
      <c r="L194" s="28"/>
    </row>
    <row r="195" spans="1:12" s="29" customFormat="1" ht="11.25" x14ac:dyDescent="0.2">
      <c r="A195" s="30"/>
      <c r="B195" s="30"/>
      <c r="C195" s="40"/>
      <c r="D195" s="30"/>
      <c r="H195" s="30"/>
      <c r="I195" s="30"/>
      <c r="J195" s="30"/>
      <c r="K195" s="30"/>
      <c r="L195" s="28"/>
    </row>
    <row r="196" spans="1:12" s="29" customFormat="1" ht="11.25" x14ac:dyDescent="0.2">
      <c r="A196" s="30"/>
      <c r="B196" s="30"/>
      <c r="C196" s="40"/>
      <c r="D196" s="30"/>
      <c r="H196" s="30"/>
      <c r="I196" s="30"/>
      <c r="J196" s="30"/>
      <c r="K196" s="30"/>
      <c r="L196" s="28"/>
    </row>
    <row r="197" spans="1:12" s="29" customFormat="1" ht="11.25" x14ac:dyDescent="0.2">
      <c r="A197" s="30"/>
      <c r="B197" s="30"/>
      <c r="C197" s="40"/>
      <c r="D197" s="30"/>
      <c r="H197" s="30"/>
      <c r="I197" s="30"/>
      <c r="J197" s="30"/>
      <c r="K197" s="30"/>
      <c r="L197" s="28"/>
    </row>
    <row r="198" spans="1:12" s="29" customFormat="1" ht="11.25" x14ac:dyDescent="0.2">
      <c r="A198" s="30"/>
      <c r="B198" s="30"/>
      <c r="C198" s="40"/>
      <c r="D198" s="30"/>
      <c r="H198" s="30"/>
      <c r="I198" s="30"/>
      <c r="J198" s="30"/>
      <c r="K198" s="30"/>
      <c r="L198" s="28"/>
    </row>
    <row r="199" spans="1:12" s="29" customFormat="1" ht="11.25" x14ac:dyDescent="0.2">
      <c r="A199" s="30"/>
      <c r="B199" s="30"/>
      <c r="C199" s="40"/>
      <c r="D199" s="30"/>
      <c r="H199" s="30"/>
      <c r="I199" s="30"/>
      <c r="J199" s="30"/>
      <c r="K199" s="30"/>
      <c r="L199" s="28"/>
    </row>
    <row r="200" spans="1:12" s="29" customFormat="1" ht="11.25" x14ac:dyDescent="0.2">
      <c r="A200" s="30"/>
      <c r="B200" s="30"/>
      <c r="C200" s="40"/>
      <c r="D200" s="30"/>
      <c r="H200" s="30"/>
      <c r="I200" s="30"/>
      <c r="J200" s="30"/>
      <c r="K200" s="30"/>
      <c r="L200" s="28"/>
    </row>
    <row r="201" spans="1:12" x14ac:dyDescent="0.2">
      <c r="C201" s="11"/>
      <c r="L201" s="14"/>
    </row>
    <row r="202" spans="1:12" x14ac:dyDescent="0.2">
      <c r="C202" s="11"/>
      <c r="L202" s="14"/>
    </row>
    <row r="203" spans="1:12" x14ac:dyDescent="0.2">
      <c r="C203" s="11"/>
      <c r="L203" s="14"/>
    </row>
    <row r="204" spans="1:12" x14ac:dyDescent="0.2">
      <c r="C204" s="11"/>
      <c r="L204" s="14"/>
    </row>
    <row r="205" spans="1:12" x14ac:dyDescent="0.2">
      <c r="C205" s="11"/>
      <c r="L205" s="14"/>
    </row>
    <row r="206" spans="1:12" x14ac:dyDescent="0.2">
      <c r="C206" s="11"/>
      <c r="L206" s="14"/>
    </row>
    <row r="207" spans="1:12" x14ac:dyDescent="0.2">
      <c r="C207" s="11"/>
      <c r="L207" s="14"/>
    </row>
    <row r="208" spans="1:12" x14ac:dyDescent="0.2">
      <c r="C208" s="11"/>
      <c r="L208" s="14"/>
    </row>
    <row r="209" spans="3:12" x14ac:dyDescent="0.2">
      <c r="C209" s="11"/>
      <c r="L209" s="14"/>
    </row>
    <row r="210" spans="3:12" x14ac:dyDescent="0.2">
      <c r="C210" s="11"/>
      <c r="L210" s="14"/>
    </row>
    <row r="211" spans="3:12" x14ac:dyDescent="0.2">
      <c r="C211" s="11"/>
      <c r="L211" s="14"/>
    </row>
    <row r="212" spans="3:12" x14ac:dyDescent="0.2">
      <c r="C212" s="11"/>
      <c r="L212" s="14"/>
    </row>
    <row r="213" spans="3:12" x14ac:dyDescent="0.2">
      <c r="C213" s="11"/>
      <c r="L213" s="14"/>
    </row>
    <row r="214" spans="3:12" x14ac:dyDescent="0.2">
      <c r="C214" s="11"/>
      <c r="L214" s="14"/>
    </row>
    <row r="215" spans="3:12" x14ac:dyDescent="0.2">
      <c r="C215" s="11"/>
      <c r="L215" s="14"/>
    </row>
    <row r="216" spans="3:12" x14ac:dyDescent="0.2">
      <c r="C216" s="11"/>
      <c r="L216" s="14"/>
    </row>
    <row r="217" spans="3:12" x14ac:dyDescent="0.2">
      <c r="C217" s="11"/>
      <c r="L217" s="14"/>
    </row>
    <row r="218" spans="3:12" x14ac:dyDescent="0.2">
      <c r="C218" s="11"/>
      <c r="L218" s="14"/>
    </row>
    <row r="219" spans="3:12" x14ac:dyDescent="0.2">
      <c r="C219" s="11"/>
      <c r="L219" s="14"/>
    </row>
    <row r="220" spans="3:12" x14ac:dyDescent="0.2">
      <c r="C220" s="11"/>
      <c r="L220" s="14"/>
    </row>
    <row r="221" spans="3:12" x14ac:dyDescent="0.2">
      <c r="C221" s="11"/>
      <c r="L221" s="14"/>
    </row>
    <row r="222" spans="3:12" x14ac:dyDescent="0.2">
      <c r="C222" s="11"/>
      <c r="L222" s="14"/>
    </row>
    <row r="223" spans="3:12" x14ac:dyDescent="0.2">
      <c r="C223" s="11"/>
      <c r="L223" s="14"/>
    </row>
    <row r="224" spans="3:12" x14ac:dyDescent="0.2">
      <c r="C224" s="11"/>
      <c r="L224" s="14"/>
    </row>
    <row r="225" spans="3:12" x14ac:dyDescent="0.2">
      <c r="C225" s="11"/>
      <c r="L225" s="14"/>
    </row>
    <row r="226" spans="3:12" x14ac:dyDescent="0.2">
      <c r="C226" s="11"/>
      <c r="L226" s="14"/>
    </row>
    <row r="227" spans="3:12" x14ac:dyDescent="0.2">
      <c r="C227" s="11"/>
      <c r="L227" s="14"/>
    </row>
    <row r="228" spans="3:12" x14ac:dyDescent="0.2">
      <c r="C228" s="11"/>
      <c r="L228" s="14"/>
    </row>
    <row r="229" spans="3:12" x14ac:dyDescent="0.2">
      <c r="C229" s="11"/>
      <c r="L229" s="14"/>
    </row>
    <row r="230" spans="3:12" x14ac:dyDescent="0.2">
      <c r="C230" s="11"/>
      <c r="L230" s="14"/>
    </row>
    <row r="231" spans="3:12" x14ac:dyDescent="0.2">
      <c r="C231" s="11"/>
      <c r="L231" s="14"/>
    </row>
    <row r="232" spans="3:12" x14ac:dyDescent="0.2">
      <c r="C232" s="11"/>
      <c r="L232" s="14"/>
    </row>
    <row r="233" spans="3:12" x14ac:dyDescent="0.2">
      <c r="C233" s="11"/>
      <c r="L233" s="14"/>
    </row>
    <row r="234" spans="3:12" x14ac:dyDescent="0.2">
      <c r="C234" s="11"/>
      <c r="L234" s="14"/>
    </row>
    <row r="235" spans="3:12" x14ac:dyDescent="0.2">
      <c r="C235" s="11"/>
      <c r="L235" s="14"/>
    </row>
    <row r="236" spans="3:12" x14ac:dyDescent="0.2">
      <c r="L236" s="14"/>
    </row>
    <row r="237" spans="3:12" x14ac:dyDescent="0.2">
      <c r="L237" s="14"/>
    </row>
    <row r="238" spans="3:12" x14ac:dyDescent="0.2">
      <c r="L238" s="14"/>
    </row>
    <row r="239" spans="3:12" x14ac:dyDescent="0.2">
      <c r="L239" s="14"/>
    </row>
    <row r="240" spans="3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2" x14ac:dyDescent="0.2">
      <c r="L593" s="14"/>
    </row>
    <row r="594" spans="12:12" x14ac:dyDescent="0.2">
      <c r="L594" s="14"/>
    </row>
    <row r="595" spans="12:12" x14ac:dyDescent="0.2">
      <c r="L595" s="14"/>
    </row>
    <row r="596" spans="12:12" x14ac:dyDescent="0.2">
      <c r="L596" s="14"/>
    </row>
    <row r="597" spans="12:12" x14ac:dyDescent="0.2">
      <c r="L597" s="14"/>
    </row>
    <row r="598" spans="12:12" x14ac:dyDescent="0.2">
      <c r="L598" s="14"/>
    </row>
    <row r="599" spans="12:12" x14ac:dyDescent="0.2">
      <c r="L599" s="14"/>
    </row>
    <row r="600" spans="12:12" x14ac:dyDescent="0.2">
      <c r="L600" s="14"/>
    </row>
    <row r="601" spans="12:12" x14ac:dyDescent="0.2">
      <c r="L601" s="14"/>
    </row>
    <row r="602" spans="12:12" x14ac:dyDescent="0.2">
      <c r="L602" s="14"/>
    </row>
    <row r="603" spans="12:12" x14ac:dyDescent="0.2">
      <c r="L603" s="14"/>
    </row>
    <row r="604" spans="12:12" x14ac:dyDescent="0.2">
      <c r="L604" s="14"/>
    </row>
    <row r="605" spans="12:12" x14ac:dyDescent="0.2">
      <c r="L605" s="14"/>
    </row>
    <row r="606" spans="12:12" x14ac:dyDescent="0.2">
      <c r="L606" s="14"/>
    </row>
    <row r="607" spans="12:12" x14ac:dyDescent="0.2">
      <c r="L607" s="1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52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80.45" customHeight="1" x14ac:dyDescent="0.2">
      <c r="A6" s="55" t="s">
        <v>0</v>
      </c>
      <c r="B6" s="56" t="s">
        <v>38</v>
      </c>
      <c r="C6" s="70" t="s">
        <v>51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58"/>
      <c r="B7" s="59"/>
      <c r="C7" s="60">
        <v>44927</v>
      </c>
      <c r="D7" s="60">
        <v>45292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5">
        <v>1</v>
      </c>
      <c r="C9" s="44">
        <v>712</v>
      </c>
      <c r="D9" s="44">
        <v>639</v>
      </c>
      <c r="E9" s="65">
        <v>0.13420000000000001</v>
      </c>
      <c r="F9" s="18">
        <f>B9/((C9+D9)/2)</f>
        <v>1.4803849000740192E-3</v>
      </c>
      <c r="G9" s="18">
        <f t="shared" ref="G9:G72" si="0">F9/((1+(1-E9)*F9))</f>
        <v>1.478489894078027E-3</v>
      </c>
      <c r="H9" s="13">
        <v>100000</v>
      </c>
      <c r="I9" s="13">
        <f>H9*G9</f>
        <v>147.84898940780269</v>
      </c>
      <c r="J9" s="13">
        <f t="shared" ref="J9:J72" si="1">H10+I9*E9</f>
        <v>99871.992344970713</v>
      </c>
      <c r="K9" s="13">
        <f t="shared" ref="K9:K72" si="2">K10+J9</f>
        <v>8274777.5210662698</v>
      </c>
      <c r="L9" s="19">
        <f>K9/H9</f>
        <v>82.747775210662695</v>
      </c>
    </row>
    <row r="10" spans="1:13" x14ac:dyDescent="0.2">
      <c r="A10" s="16">
        <v>1</v>
      </c>
      <c r="B10" s="45">
        <v>1</v>
      </c>
      <c r="C10" s="44">
        <v>719</v>
      </c>
      <c r="D10" s="44">
        <v>758</v>
      </c>
      <c r="E10" s="65">
        <v>0.95069999999999999</v>
      </c>
      <c r="F10" s="18">
        <f t="shared" ref="F10:F73" si="3">B10/((C10+D10)/2)</f>
        <v>1.3540961408259986E-3</v>
      </c>
      <c r="G10" s="18">
        <f t="shared" si="0"/>
        <v>1.3540057515456312E-3</v>
      </c>
      <c r="H10" s="13">
        <f>H9-I9</f>
        <v>99852.151010592192</v>
      </c>
      <c r="I10" s="13">
        <f t="shared" ref="I10:I73" si="4">H10*G10</f>
        <v>135.20038677254473</v>
      </c>
      <c r="J10" s="13">
        <f t="shared" si="1"/>
        <v>99845.485631524309</v>
      </c>
      <c r="K10" s="13">
        <f t="shared" si="2"/>
        <v>8174905.528721299</v>
      </c>
      <c r="L10" s="20">
        <f t="shared" ref="L10:L73" si="5">K10/H10</f>
        <v>81.870099401805732</v>
      </c>
    </row>
    <row r="11" spans="1:13" x14ac:dyDescent="0.2">
      <c r="A11" s="16">
        <v>2</v>
      </c>
      <c r="B11" s="45">
        <v>0</v>
      </c>
      <c r="C11" s="44">
        <v>746</v>
      </c>
      <c r="D11" s="44">
        <v>744</v>
      </c>
      <c r="E11" s="65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99716.950623819648</v>
      </c>
      <c r="I11" s="13">
        <f t="shared" si="4"/>
        <v>0</v>
      </c>
      <c r="J11" s="13">
        <f t="shared" si="1"/>
        <v>99716.950623819648</v>
      </c>
      <c r="K11" s="13">
        <f t="shared" si="2"/>
        <v>8075060.0430897744</v>
      </c>
      <c r="L11" s="20">
        <f t="shared" si="5"/>
        <v>80.979813287239296</v>
      </c>
    </row>
    <row r="12" spans="1:13" x14ac:dyDescent="0.2">
      <c r="A12" s="16">
        <v>3</v>
      </c>
      <c r="B12" s="45">
        <v>0</v>
      </c>
      <c r="C12" s="44">
        <v>902</v>
      </c>
      <c r="D12" s="44">
        <v>807</v>
      </c>
      <c r="E12" s="65">
        <v>0</v>
      </c>
      <c r="F12" s="18">
        <f t="shared" si="3"/>
        <v>0</v>
      </c>
      <c r="G12" s="18">
        <f t="shared" si="0"/>
        <v>0</v>
      </c>
      <c r="H12" s="13">
        <f t="shared" si="6"/>
        <v>99716.950623819648</v>
      </c>
      <c r="I12" s="13">
        <f t="shared" si="4"/>
        <v>0</v>
      </c>
      <c r="J12" s="13">
        <f t="shared" si="1"/>
        <v>99716.950623819648</v>
      </c>
      <c r="K12" s="13">
        <f t="shared" si="2"/>
        <v>7975343.0924659548</v>
      </c>
      <c r="L12" s="20">
        <f t="shared" si="5"/>
        <v>79.979813287239296</v>
      </c>
    </row>
    <row r="13" spans="1:13" x14ac:dyDescent="0.2">
      <c r="A13" s="16">
        <v>4</v>
      </c>
      <c r="B13" s="45">
        <v>0</v>
      </c>
      <c r="C13" s="44">
        <v>958</v>
      </c>
      <c r="D13" s="44">
        <v>923</v>
      </c>
      <c r="E13" s="65">
        <v>0</v>
      </c>
      <c r="F13" s="18">
        <f t="shared" si="3"/>
        <v>0</v>
      </c>
      <c r="G13" s="18">
        <f t="shared" si="0"/>
        <v>0</v>
      </c>
      <c r="H13" s="13">
        <f t="shared" si="6"/>
        <v>99716.950623819648</v>
      </c>
      <c r="I13" s="13">
        <f t="shared" si="4"/>
        <v>0</v>
      </c>
      <c r="J13" s="13">
        <f t="shared" si="1"/>
        <v>99716.950623819648</v>
      </c>
      <c r="K13" s="13">
        <f t="shared" si="2"/>
        <v>7875626.1418421352</v>
      </c>
      <c r="L13" s="20">
        <f t="shared" si="5"/>
        <v>78.979813287239296</v>
      </c>
    </row>
    <row r="14" spans="1:13" x14ac:dyDescent="0.2">
      <c r="A14" s="16">
        <v>5</v>
      </c>
      <c r="B14" s="45">
        <v>0</v>
      </c>
      <c r="C14" s="44">
        <v>984</v>
      </c>
      <c r="D14" s="44">
        <v>989</v>
      </c>
      <c r="E14" s="65">
        <v>0</v>
      </c>
      <c r="F14" s="18">
        <f t="shared" si="3"/>
        <v>0</v>
      </c>
      <c r="G14" s="18">
        <f t="shared" si="0"/>
        <v>0</v>
      </c>
      <c r="H14" s="13">
        <f t="shared" si="6"/>
        <v>99716.950623819648</v>
      </c>
      <c r="I14" s="13">
        <f t="shared" si="4"/>
        <v>0</v>
      </c>
      <c r="J14" s="13">
        <f t="shared" si="1"/>
        <v>99716.950623819648</v>
      </c>
      <c r="K14" s="13">
        <f t="shared" si="2"/>
        <v>7775909.1912183156</v>
      </c>
      <c r="L14" s="20">
        <f t="shared" si="5"/>
        <v>77.979813287239296</v>
      </c>
    </row>
    <row r="15" spans="1:13" x14ac:dyDescent="0.2">
      <c r="A15" s="16">
        <v>6</v>
      </c>
      <c r="B15" s="45">
        <v>0</v>
      </c>
      <c r="C15" s="44">
        <v>1116</v>
      </c>
      <c r="D15" s="44">
        <v>1011</v>
      </c>
      <c r="E15" s="65">
        <v>0</v>
      </c>
      <c r="F15" s="18">
        <f t="shared" si="3"/>
        <v>0</v>
      </c>
      <c r="G15" s="18">
        <f t="shared" si="0"/>
        <v>0</v>
      </c>
      <c r="H15" s="13">
        <f t="shared" si="6"/>
        <v>99716.950623819648</v>
      </c>
      <c r="I15" s="13">
        <f t="shared" si="4"/>
        <v>0</v>
      </c>
      <c r="J15" s="13">
        <f t="shared" si="1"/>
        <v>99716.950623819648</v>
      </c>
      <c r="K15" s="13">
        <f t="shared" si="2"/>
        <v>7676192.240594496</v>
      </c>
      <c r="L15" s="20">
        <f t="shared" si="5"/>
        <v>76.979813287239296</v>
      </c>
    </row>
    <row r="16" spans="1:13" x14ac:dyDescent="0.2">
      <c r="A16" s="16">
        <v>7</v>
      </c>
      <c r="B16" s="45">
        <v>0</v>
      </c>
      <c r="C16" s="44">
        <v>1123</v>
      </c>
      <c r="D16" s="44">
        <v>1136</v>
      </c>
      <c r="E16" s="65">
        <v>0</v>
      </c>
      <c r="F16" s="18">
        <f t="shared" si="3"/>
        <v>0</v>
      </c>
      <c r="G16" s="18">
        <f t="shared" si="0"/>
        <v>0</v>
      </c>
      <c r="H16" s="13">
        <f t="shared" si="6"/>
        <v>99716.950623819648</v>
      </c>
      <c r="I16" s="13">
        <f t="shared" si="4"/>
        <v>0</v>
      </c>
      <c r="J16" s="13">
        <f t="shared" si="1"/>
        <v>99716.950623819648</v>
      </c>
      <c r="K16" s="13">
        <f t="shared" si="2"/>
        <v>7576475.2899706764</v>
      </c>
      <c r="L16" s="20">
        <f t="shared" si="5"/>
        <v>75.979813287239296</v>
      </c>
    </row>
    <row r="17" spans="1:12" x14ac:dyDescent="0.2">
      <c r="A17" s="16">
        <v>8</v>
      </c>
      <c r="B17" s="45">
        <v>0</v>
      </c>
      <c r="C17" s="44">
        <v>1151</v>
      </c>
      <c r="D17" s="44">
        <v>1164</v>
      </c>
      <c r="E17" s="65">
        <v>0</v>
      </c>
      <c r="F17" s="18">
        <f t="shared" si="3"/>
        <v>0</v>
      </c>
      <c r="G17" s="18">
        <f t="shared" si="0"/>
        <v>0</v>
      </c>
      <c r="H17" s="13">
        <f t="shared" si="6"/>
        <v>99716.950623819648</v>
      </c>
      <c r="I17" s="13">
        <f t="shared" si="4"/>
        <v>0</v>
      </c>
      <c r="J17" s="13">
        <f t="shared" si="1"/>
        <v>99716.950623819648</v>
      </c>
      <c r="K17" s="13">
        <f t="shared" si="2"/>
        <v>7476758.3393468568</v>
      </c>
      <c r="L17" s="20">
        <f t="shared" si="5"/>
        <v>74.979813287239296</v>
      </c>
    </row>
    <row r="18" spans="1:12" x14ac:dyDescent="0.2">
      <c r="A18" s="16">
        <v>9</v>
      </c>
      <c r="B18" s="45">
        <v>0</v>
      </c>
      <c r="C18" s="44">
        <v>1143</v>
      </c>
      <c r="D18" s="44">
        <v>1171</v>
      </c>
      <c r="E18" s="65">
        <v>0</v>
      </c>
      <c r="F18" s="18">
        <f t="shared" si="3"/>
        <v>0</v>
      </c>
      <c r="G18" s="18">
        <f t="shared" si="0"/>
        <v>0</v>
      </c>
      <c r="H18" s="13">
        <f t="shared" si="6"/>
        <v>99716.950623819648</v>
      </c>
      <c r="I18" s="13">
        <f t="shared" si="4"/>
        <v>0</v>
      </c>
      <c r="J18" s="13">
        <f t="shared" si="1"/>
        <v>99716.950623819648</v>
      </c>
      <c r="K18" s="13">
        <f t="shared" si="2"/>
        <v>7377041.3887230372</v>
      </c>
      <c r="L18" s="20">
        <f t="shared" si="5"/>
        <v>73.979813287239296</v>
      </c>
    </row>
    <row r="19" spans="1:12" x14ac:dyDescent="0.2">
      <c r="A19" s="16">
        <v>10</v>
      </c>
      <c r="B19" s="45">
        <v>0</v>
      </c>
      <c r="C19" s="44">
        <v>1220</v>
      </c>
      <c r="D19" s="44">
        <v>1177</v>
      </c>
      <c r="E19" s="65">
        <v>0</v>
      </c>
      <c r="F19" s="18">
        <f t="shared" si="3"/>
        <v>0</v>
      </c>
      <c r="G19" s="18">
        <f t="shared" si="0"/>
        <v>0</v>
      </c>
      <c r="H19" s="13">
        <f t="shared" si="6"/>
        <v>99716.950623819648</v>
      </c>
      <c r="I19" s="13">
        <f t="shared" si="4"/>
        <v>0</v>
      </c>
      <c r="J19" s="13">
        <f t="shared" si="1"/>
        <v>99716.950623819648</v>
      </c>
      <c r="K19" s="13">
        <f t="shared" si="2"/>
        <v>7277324.4380992176</v>
      </c>
      <c r="L19" s="20">
        <f t="shared" si="5"/>
        <v>72.979813287239296</v>
      </c>
    </row>
    <row r="20" spans="1:12" x14ac:dyDescent="0.2">
      <c r="A20" s="16">
        <v>11</v>
      </c>
      <c r="B20" s="45">
        <v>0</v>
      </c>
      <c r="C20" s="44">
        <v>1182</v>
      </c>
      <c r="D20" s="44">
        <v>1249</v>
      </c>
      <c r="E20" s="65">
        <v>0</v>
      </c>
      <c r="F20" s="18">
        <f t="shared" si="3"/>
        <v>0</v>
      </c>
      <c r="G20" s="18">
        <f t="shared" si="0"/>
        <v>0</v>
      </c>
      <c r="H20" s="13">
        <f t="shared" si="6"/>
        <v>99716.950623819648</v>
      </c>
      <c r="I20" s="13">
        <f t="shared" si="4"/>
        <v>0</v>
      </c>
      <c r="J20" s="13">
        <f t="shared" si="1"/>
        <v>99716.950623819648</v>
      </c>
      <c r="K20" s="13">
        <f t="shared" si="2"/>
        <v>7177607.487475398</v>
      </c>
      <c r="L20" s="20">
        <f t="shared" si="5"/>
        <v>71.979813287239296</v>
      </c>
    </row>
    <row r="21" spans="1:12" x14ac:dyDescent="0.2">
      <c r="A21" s="16">
        <v>12</v>
      </c>
      <c r="B21" s="45">
        <v>0</v>
      </c>
      <c r="C21" s="44">
        <v>1148</v>
      </c>
      <c r="D21" s="44">
        <v>1207</v>
      </c>
      <c r="E21" s="65">
        <v>0</v>
      </c>
      <c r="F21" s="18">
        <f t="shared" si="3"/>
        <v>0</v>
      </c>
      <c r="G21" s="18">
        <f t="shared" si="0"/>
        <v>0</v>
      </c>
      <c r="H21" s="13">
        <f t="shared" si="6"/>
        <v>99716.950623819648</v>
      </c>
      <c r="I21" s="13">
        <f t="shared" si="4"/>
        <v>0</v>
      </c>
      <c r="J21" s="13">
        <f t="shared" si="1"/>
        <v>99716.950623819648</v>
      </c>
      <c r="K21" s="13">
        <f t="shared" si="2"/>
        <v>7077890.5368515784</v>
      </c>
      <c r="L21" s="20">
        <f t="shared" si="5"/>
        <v>70.979813287239296</v>
      </c>
    </row>
    <row r="22" spans="1:12" x14ac:dyDescent="0.2">
      <c r="A22" s="16">
        <v>13</v>
      </c>
      <c r="B22" s="45">
        <v>0</v>
      </c>
      <c r="C22" s="44">
        <v>1219</v>
      </c>
      <c r="D22" s="44">
        <v>1167</v>
      </c>
      <c r="E22" s="65">
        <v>0</v>
      </c>
      <c r="F22" s="18">
        <f t="shared" si="3"/>
        <v>0</v>
      </c>
      <c r="G22" s="18">
        <f t="shared" si="0"/>
        <v>0</v>
      </c>
      <c r="H22" s="13">
        <f t="shared" si="6"/>
        <v>99716.950623819648</v>
      </c>
      <c r="I22" s="13">
        <f t="shared" si="4"/>
        <v>0</v>
      </c>
      <c r="J22" s="13">
        <f t="shared" si="1"/>
        <v>99716.950623819648</v>
      </c>
      <c r="K22" s="13">
        <f t="shared" si="2"/>
        <v>6978173.5862277588</v>
      </c>
      <c r="L22" s="20">
        <f t="shared" si="5"/>
        <v>69.979813287239296</v>
      </c>
    </row>
    <row r="23" spans="1:12" x14ac:dyDescent="0.2">
      <c r="A23" s="16">
        <v>14</v>
      </c>
      <c r="B23" s="45">
        <v>0</v>
      </c>
      <c r="C23" s="44">
        <v>1163</v>
      </c>
      <c r="D23" s="44">
        <v>1241</v>
      </c>
      <c r="E23" s="65">
        <v>0</v>
      </c>
      <c r="F23" s="18">
        <f t="shared" si="3"/>
        <v>0</v>
      </c>
      <c r="G23" s="18">
        <f t="shared" si="0"/>
        <v>0</v>
      </c>
      <c r="H23" s="13">
        <f t="shared" si="6"/>
        <v>99716.950623819648</v>
      </c>
      <c r="I23" s="13">
        <f t="shared" si="4"/>
        <v>0</v>
      </c>
      <c r="J23" s="13">
        <f t="shared" si="1"/>
        <v>99716.950623819648</v>
      </c>
      <c r="K23" s="13">
        <f t="shared" si="2"/>
        <v>6878456.6356039392</v>
      </c>
      <c r="L23" s="20">
        <f t="shared" si="5"/>
        <v>68.979813287239296</v>
      </c>
    </row>
    <row r="24" spans="1:12" x14ac:dyDescent="0.2">
      <c r="A24" s="16">
        <v>15</v>
      </c>
      <c r="B24" s="45">
        <v>0</v>
      </c>
      <c r="C24" s="44">
        <v>1074</v>
      </c>
      <c r="D24" s="44">
        <v>1197</v>
      </c>
      <c r="E24" s="65">
        <v>0</v>
      </c>
      <c r="F24" s="18">
        <f t="shared" si="3"/>
        <v>0</v>
      </c>
      <c r="G24" s="18">
        <f t="shared" si="0"/>
        <v>0</v>
      </c>
      <c r="H24" s="13">
        <f t="shared" si="6"/>
        <v>99716.950623819648</v>
      </c>
      <c r="I24" s="13">
        <f t="shared" si="4"/>
        <v>0</v>
      </c>
      <c r="J24" s="13">
        <f t="shared" si="1"/>
        <v>99716.950623819648</v>
      </c>
      <c r="K24" s="13">
        <f t="shared" si="2"/>
        <v>6778739.6849801196</v>
      </c>
      <c r="L24" s="20">
        <f t="shared" si="5"/>
        <v>67.979813287239296</v>
      </c>
    </row>
    <row r="25" spans="1:12" x14ac:dyDescent="0.2">
      <c r="A25" s="16">
        <v>16</v>
      </c>
      <c r="B25" s="45">
        <v>0</v>
      </c>
      <c r="C25" s="44">
        <v>1143</v>
      </c>
      <c r="D25" s="44">
        <v>1081</v>
      </c>
      <c r="E25" s="65">
        <v>0</v>
      </c>
      <c r="F25" s="18">
        <f t="shared" si="3"/>
        <v>0</v>
      </c>
      <c r="G25" s="18">
        <f t="shared" si="0"/>
        <v>0</v>
      </c>
      <c r="H25" s="13">
        <f t="shared" si="6"/>
        <v>99716.950623819648</v>
      </c>
      <c r="I25" s="13">
        <f t="shared" si="4"/>
        <v>0</v>
      </c>
      <c r="J25" s="13">
        <f t="shared" si="1"/>
        <v>99716.950623819648</v>
      </c>
      <c r="K25" s="13">
        <f t="shared" si="2"/>
        <v>6679022.7343563</v>
      </c>
      <c r="L25" s="20">
        <f t="shared" si="5"/>
        <v>66.979813287239296</v>
      </c>
    </row>
    <row r="26" spans="1:12" x14ac:dyDescent="0.2">
      <c r="A26" s="16">
        <v>17</v>
      </c>
      <c r="B26" s="45">
        <v>0</v>
      </c>
      <c r="C26" s="44">
        <v>1040</v>
      </c>
      <c r="D26" s="44">
        <v>1145</v>
      </c>
      <c r="E26" s="65">
        <v>0</v>
      </c>
      <c r="F26" s="18">
        <f t="shared" si="3"/>
        <v>0</v>
      </c>
      <c r="G26" s="18">
        <f t="shared" si="0"/>
        <v>0</v>
      </c>
      <c r="H26" s="13">
        <f t="shared" si="6"/>
        <v>99716.950623819648</v>
      </c>
      <c r="I26" s="13">
        <f t="shared" si="4"/>
        <v>0</v>
      </c>
      <c r="J26" s="13">
        <f t="shared" si="1"/>
        <v>99716.950623819648</v>
      </c>
      <c r="K26" s="13">
        <f t="shared" si="2"/>
        <v>6579305.7837324804</v>
      </c>
      <c r="L26" s="20">
        <f t="shared" si="5"/>
        <v>65.979813287239296</v>
      </c>
    </row>
    <row r="27" spans="1:12" x14ac:dyDescent="0.2">
      <c r="A27" s="16">
        <v>18</v>
      </c>
      <c r="B27" s="45">
        <v>0</v>
      </c>
      <c r="C27" s="44">
        <v>1033</v>
      </c>
      <c r="D27" s="44">
        <v>1061</v>
      </c>
      <c r="E27" s="65">
        <v>0</v>
      </c>
      <c r="F27" s="18">
        <f t="shared" si="3"/>
        <v>0</v>
      </c>
      <c r="G27" s="18">
        <f t="shared" si="0"/>
        <v>0</v>
      </c>
      <c r="H27" s="13">
        <f t="shared" si="6"/>
        <v>99716.950623819648</v>
      </c>
      <c r="I27" s="13">
        <f t="shared" si="4"/>
        <v>0</v>
      </c>
      <c r="J27" s="13">
        <f t="shared" si="1"/>
        <v>99716.950623819648</v>
      </c>
      <c r="K27" s="13">
        <f t="shared" si="2"/>
        <v>6479588.8331086608</v>
      </c>
      <c r="L27" s="20">
        <f t="shared" si="5"/>
        <v>64.979813287239296</v>
      </c>
    </row>
    <row r="28" spans="1:12" x14ac:dyDescent="0.2">
      <c r="A28" s="16">
        <v>19</v>
      </c>
      <c r="B28" s="45">
        <v>0</v>
      </c>
      <c r="C28" s="44">
        <v>1037</v>
      </c>
      <c r="D28" s="44">
        <v>1058</v>
      </c>
      <c r="E28" s="65">
        <v>0</v>
      </c>
      <c r="F28" s="18">
        <f t="shared" si="3"/>
        <v>0</v>
      </c>
      <c r="G28" s="18">
        <f t="shared" si="0"/>
        <v>0</v>
      </c>
      <c r="H28" s="13">
        <f t="shared" si="6"/>
        <v>99716.950623819648</v>
      </c>
      <c r="I28" s="13">
        <f t="shared" si="4"/>
        <v>0</v>
      </c>
      <c r="J28" s="13">
        <f t="shared" si="1"/>
        <v>99716.950623819648</v>
      </c>
      <c r="K28" s="13">
        <f t="shared" si="2"/>
        <v>6379871.8824848412</v>
      </c>
      <c r="L28" s="20">
        <f t="shared" si="5"/>
        <v>63.979813287239296</v>
      </c>
    </row>
    <row r="29" spans="1:12" x14ac:dyDescent="0.2">
      <c r="A29" s="16">
        <v>20</v>
      </c>
      <c r="B29" s="45">
        <v>0</v>
      </c>
      <c r="C29" s="44">
        <v>912</v>
      </c>
      <c r="D29" s="44">
        <v>1028</v>
      </c>
      <c r="E29" s="65">
        <v>0</v>
      </c>
      <c r="F29" s="18">
        <f t="shared" si="3"/>
        <v>0</v>
      </c>
      <c r="G29" s="18">
        <f t="shared" si="0"/>
        <v>0</v>
      </c>
      <c r="H29" s="13">
        <f t="shared" si="6"/>
        <v>99716.950623819648</v>
      </c>
      <c r="I29" s="13">
        <f t="shared" si="4"/>
        <v>0</v>
      </c>
      <c r="J29" s="13">
        <f t="shared" si="1"/>
        <v>99716.950623819648</v>
      </c>
      <c r="K29" s="13">
        <f t="shared" si="2"/>
        <v>6280154.9318610216</v>
      </c>
      <c r="L29" s="20">
        <f t="shared" si="5"/>
        <v>62.979813287239296</v>
      </c>
    </row>
    <row r="30" spans="1:12" x14ac:dyDescent="0.2">
      <c r="A30" s="16">
        <v>21</v>
      </c>
      <c r="B30" s="45">
        <v>0</v>
      </c>
      <c r="C30" s="44">
        <v>841</v>
      </c>
      <c r="D30" s="44">
        <v>931</v>
      </c>
      <c r="E30" s="65">
        <v>0</v>
      </c>
      <c r="F30" s="18">
        <f t="shared" si="3"/>
        <v>0</v>
      </c>
      <c r="G30" s="18">
        <f t="shared" si="0"/>
        <v>0</v>
      </c>
      <c r="H30" s="13">
        <f t="shared" si="6"/>
        <v>99716.950623819648</v>
      </c>
      <c r="I30" s="13">
        <f t="shared" si="4"/>
        <v>0</v>
      </c>
      <c r="J30" s="13">
        <f t="shared" si="1"/>
        <v>99716.950623819648</v>
      </c>
      <c r="K30" s="13">
        <f t="shared" si="2"/>
        <v>6180437.981237202</v>
      </c>
      <c r="L30" s="20">
        <f t="shared" si="5"/>
        <v>61.979813287239296</v>
      </c>
    </row>
    <row r="31" spans="1:12" x14ac:dyDescent="0.2">
      <c r="A31" s="16">
        <v>22</v>
      </c>
      <c r="B31" s="45">
        <v>0</v>
      </c>
      <c r="C31" s="44">
        <v>797</v>
      </c>
      <c r="D31" s="44">
        <v>859</v>
      </c>
      <c r="E31" s="65">
        <v>0</v>
      </c>
      <c r="F31" s="18">
        <f t="shared" si="3"/>
        <v>0</v>
      </c>
      <c r="G31" s="18">
        <f t="shared" si="0"/>
        <v>0</v>
      </c>
      <c r="H31" s="13">
        <f t="shared" si="6"/>
        <v>99716.950623819648</v>
      </c>
      <c r="I31" s="13">
        <f t="shared" si="4"/>
        <v>0</v>
      </c>
      <c r="J31" s="13">
        <f t="shared" si="1"/>
        <v>99716.950623819648</v>
      </c>
      <c r="K31" s="13">
        <f t="shared" si="2"/>
        <v>6080721.0306133823</v>
      </c>
      <c r="L31" s="20">
        <f t="shared" si="5"/>
        <v>60.979813287239296</v>
      </c>
    </row>
    <row r="32" spans="1:12" x14ac:dyDescent="0.2">
      <c r="A32" s="16">
        <v>23</v>
      </c>
      <c r="B32" s="45">
        <v>0</v>
      </c>
      <c r="C32" s="44">
        <v>769</v>
      </c>
      <c r="D32" s="44">
        <v>829</v>
      </c>
      <c r="E32" s="65">
        <v>0</v>
      </c>
      <c r="F32" s="18">
        <f t="shared" si="3"/>
        <v>0</v>
      </c>
      <c r="G32" s="18">
        <f t="shared" si="0"/>
        <v>0</v>
      </c>
      <c r="H32" s="13">
        <f t="shared" si="6"/>
        <v>99716.950623819648</v>
      </c>
      <c r="I32" s="13">
        <f t="shared" si="4"/>
        <v>0</v>
      </c>
      <c r="J32" s="13">
        <f t="shared" si="1"/>
        <v>99716.950623819648</v>
      </c>
      <c r="K32" s="13">
        <f t="shared" si="2"/>
        <v>5981004.0799895627</v>
      </c>
      <c r="L32" s="20">
        <f t="shared" si="5"/>
        <v>59.979813287239296</v>
      </c>
    </row>
    <row r="33" spans="1:12" x14ac:dyDescent="0.2">
      <c r="A33" s="16">
        <v>24</v>
      </c>
      <c r="B33" s="45">
        <v>1</v>
      </c>
      <c r="C33" s="44">
        <v>762</v>
      </c>
      <c r="D33" s="44">
        <v>787</v>
      </c>
      <c r="E33" s="65">
        <v>0.49859999999999999</v>
      </c>
      <c r="F33" s="18">
        <f t="shared" si="3"/>
        <v>1.2911555842479018E-3</v>
      </c>
      <c r="G33" s="18">
        <f t="shared" si="0"/>
        <v>1.290320249744065E-3</v>
      </c>
      <c r="H33" s="13">
        <f t="shared" si="6"/>
        <v>99716.950623819648</v>
      </c>
      <c r="I33" s="13">
        <f t="shared" si="4"/>
        <v>128.66680063264357</v>
      </c>
      <c r="J33" s="13">
        <f t="shared" si="1"/>
        <v>99652.437089982428</v>
      </c>
      <c r="K33" s="13">
        <f t="shared" si="2"/>
        <v>5881287.1293657431</v>
      </c>
      <c r="L33" s="20">
        <f t="shared" si="5"/>
        <v>58.979813287239296</v>
      </c>
    </row>
    <row r="34" spans="1:12" x14ac:dyDescent="0.2">
      <c r="A34" s="16">
        <v>25</v>
      </c>
      <c r="B34" s="45">
        <v>0</v>
      </c>
      <c r="C34" s="44">
        <v>717</v>
      </c>
      <c r="D34" s="44">
        <v>770</v>
      </c>
      <c r="E34" s="65">
        <v>0</v>
      </c>
      <c r="F34" s="18">
        <f t="shared" si="3"/>
        <v>0</v>
      </c>
      <c r="G34" s="18">
        <f t="shared" si="0"/>
        <v>0</v>
      </c>
      <c r="H34" s="13">
        <f t="shared" si="6"/>
        <v>99588.283823186997</v>
      </c>
      <c r="I34" s="13">
        <f t="shared" si="4"/>
        <v>0</v>
      </c>
      <c r="J34" s="13">
        <f t="shared" si="1"/>
        <v>99588.283823186997</v>
      </c>
      <c r="K34" s="13">
        <f t="shared" si="2"/>
        <v>5781634.6922757607</v>
      </c>
      <c r="L34" s="20">
        <f t="shared" si="5"/>
        <v>58.055370273683046</v>
      </c>
    </row>
    <row r="35" spans="1:12" x14ac:dyDescent="0.2">
      <c r="A35" s="16">
        <v>26</v>
      </c>
      <c r="B35" s="45">
        <v>0</v>
      </c>
      <c r="C35" s="44">
        <v>714</v>
      </c>
      <c r="D35" s="44">
        <v>757</v>
      </c>
      <c r="E35" s="65">
        <v>0</v>
      </c>
      <c r="F35" s="18">
        <f t="shared" si="3"/>
        <v>0</v>
      </c>
      <c r="G35" s="18">
        <f t="shared" si="0"/>
        <v>0</v>
      </c>
      <c r="H35" s="13">
        <f t="shared" si="6"/>
        <v>99588.283823186997</v>
      </c>
      <c r="I35" s="13">
        <f t="shared" si="4"/>
        <v>0</v>
      </c>
      <c r="J35" s="13">
        <f t="shared" si="1"/>
        <v>99588.283823186997</v>
      </c>
      <c r="K35" s="13">
        <f t="shared" si="2"/>
        <v>5682046.4084525742</v>
      </c>
      <c r="L35" s="20">
        <f t="shared" si="5"/>
        <v>57.055370273683053</v>
      </c>
    </row>
    <row r="36" spans="1:12" x14ac:dyDescent="0.2">
      <c r="A36" s="16">
        <v>27</v>
      </c>
      <c r="B36" s="45">
        <v>0</v>
      </c>
      <c r="C36" s="44">
        <v>657</v>
      </c>
      <c r="D36" s="44">
        <v>722</v>
      </c>
      <c r="E36" s="65">
        <v>0</v>
      </c>
      <c r="F36" s="18">
        <f t="shared" si="3"/>
        <v>0</v>
      </c>
      <c r="G36" s="18">
        <f t="shared" si="0"/>
        <v>0</v>
      </c>
      <c r="H36" s="13">
        <f t="shared" si="6"/>
        <v>99588.283823186997</v>
      </c>
      <c r="I36" s="13">
        <f t="shared" si="4"/>
        <v>0</v>
      </c>
      <c r="J36" s="13">
        <f t="shared" si="1"/>
        <v>99588.283823186997</v>
      </c>
      <c r="K36" s="13">
        <f t="shared" si="2"/>
        <v>5582458.1246293876</v>
      </c>
      <c r="L36" s="20">
        <f t="shared" si="5"/>
        <v>56.05537027368306</v>
      </c>
    </row>
    <row r="37" spans="1:12" x14ac:dyDescent="0.2">
      <c r="A37" s="16">
        <v>28</v>
      </c>
      <c r="B37" s="45">
        <v>0</v>
      </c>
      <c r="C37" s="44">
        <v>630</v>
      </c>
      <c r="D37" s="44">
        <v>698</v>
      </c>
      <c r="E37" s="65">
        <v>0</v>
      </c>
      <c r="F37" s="18">
        <f t="shared" si="3"/>
        <v>0</v>
      </c>
      <c r="G37" s="18">
        <f t="shared" si="0"/>
        <v>0</v>
      </c>
      <c r="H37" s="13">
        <f t="shared" si="6"/>
        <v>99588.283823186997</v>
      </c>
      <c r="I37" s="13">
        <f t="shared" si="4"/>
        <v>0</v>
      </c>
      <c r="J37" s="13">
        <f t="shared" si="1"/>
        <v>99588.283823186997</v>
      </c>
      <c r="K37" s="13">
        <f t="shared" si="2"/>
        <v>5482869.8408062011</v>
      </c>
      <c r="L37" s="20">
        <f t="shared" si="5"/>
        <v>55.05537027368306</v>
      </c>
    </row>
    <row r="38" spans="1:12" x14ac:dyDescent="0.2">
      <c r="A38" s="16">
        <v>29</v>
      </c>
      <c r="B38" s="45">
        <v>0</v>
      </c>
      <c r="C38" s="44">
        <v>711</v>
      </c>
      <c r="D38" s="44">
        <v>658</v>
      </c>
      <c r="E38" s="65">
        <v>0</v>
      </c>
      <c r="F38" s="18">
        <f t="shared" si="3"/>
        <v>0</v>
      </c>
      <c r="G38" s="18">
        <f t="shared" si="0"/>
        <v>0</v>
      </c>
      <c r="H38" s="13">
        <f t="shared" si="6"/>
        <v>99588.283823186997</v>
      </c>
      <c r="I38" s="13">
        <f t="shared" si="4"/>
        <v>0</v>
      </c>
      <c r="J38" s="13">
        <f t="shared" si="1"/>
        <v>99588.283823186997</v>
      </c>
      <c r="K38" s="13">
        <f t="shared" si="2"/>
        <v>5383281.5569830146</v>
      </c>
      <c r="L38" s="20">
        <f t="shared" si="5"/>
        <v>54.055370273683067</v>
      </c>
    </row>
    <row r="39" spans="1:12" x14ac:dyDescent="0.2">
      <c r="A39" s="16">
        <v>30</v>
      </c>
      <c r="B39" s="45">
        <v>0</v>
      </c>
      <c r="C39" s="44">
        <v>752</v>
      </c>
      <c r="D39" s="44">
        <v>733</v>
      </c>
      <c r="E39" s="65">
        <v>0</v>
      </c>
      <c r="F39" s="18">
        <f t="shared" si="3"/>
        <v>0</v>
      </c>
      <c r="G39" s="18">
        <f t="shared" si="0"/>
        <v>0</v>
      </c>
      <c r="H39" s="13">
        <f t="shared" si="6"/>
        <v>99588.283823186997</v>
      </c>
      <c r="I39" s="13">
        <f t="shared" si="4"/>
        <v>0</v>
      </c>
      <c r="J39" s="13">
        <f t="shared" si="1"/>
        <v>99588.283823186997</v>
      </c>
      <c r="K39" s="13">
        <f t="shared" si="2"/>
        <v>5283693.273159828</v>
      </c>
      <c r="L39" s="20">
        <f t="shared" si="5"/>
        <v>53.055370273683067</v>
      </c>
    </row>
    <row r="40" spans="1:12" x14ac:dyDescent="0.2">
      <c r="A40" s="16">
        <v>31</v>
      </c>
      <c r="B40" s="45">
        <v>0</v>
      </c>
      <c r="C40" s="44">
        <v>719</v>
      </c>
      <c r="D40" s="44">
        <v>764</v>
      </c>
      <c r="E40" s="65">
        <v>0</v>
      </c>
      <c r="F40" s="18">
        <f t="shared" si="3"/>
        <v>0</v>
      </c>
      <c r="G40" s="18">
        <f t="shared" si="0"/>
        <v>0</v>
      </c>
      <c r="H40" s="13">
        <f t="shared" si="6"/>
        <v>99588.283823186997</v>
      </c>
      <c r="I40" s="13">
        <f t="shared" si="4"/>
        <v>0</v>
      </c>
      <c r="J40" s="13">
        <f t="shared" si="1"/>
        <v>99588.283823186997</v>
      </c>
      <c r="K40" s="13">
        <f t="shared" si="2"/>
        <v>5184104.9893366415</v>
      </c>
      <c r="L40" s="20">
        <f t="shared" si="5"/>
        <v>52.055370273683074</v>
      </c>
    </row>
    <row r="41" spans="1:12" x14ac:dyDescent="0.2">
      <c r="A41" s="16">
        <v>32</v>
      </c>
      <c r="B41" s="45">
        <v>0</v>
      </c>
      <c r="C41" s="44">
        <v>761</v>
      </c>
      <c r="D41" s="44">
        <v>758</v>
      </c>
      <c r="E41" s="65">
        <v>0</v>
      </c>
      <c r="F41" s="18">
        <f t="shared" si="3"/>
        <v>0</v>
      </c>
      <c r="G41" s="18">
        <f t="shared" si="0"/>
        <v>0</v>
      </c>
      <c r="H41" s="13">
        <f t="shared" si="6"/>
        <v>99588.283823186997</v>
      </c>
      <c r="I41" s="13">
        <f t="shared" si="4"/>
        <v>0</v>
      </c>
      <c r="J41" s="13">
        <f t="shared" si="1"/>
        <v>99588.283823186997</v>
      </c>
      <c r="K41" s="13">
        <f t="shared" si="2"/>
        <v>5084516.705513455</v>
      </c>
      <c r="L41" s="20">
        <f t="shared" si="5"/>
        <v>51.055370273683081</v>
      </c>
    </row>
    <row r="42" spans="1:12" x14ac:dyDescent="0.2">
      <c r="A42" s="16">
        <v>33</v>
      </c>
      <c r="B42" s="45">
        <v>0</v>
      </c>
      <c r="C42" s="44">
        <v>818</v>
      </c>
      <c r="D42" s="44">
        <v>806</v>
      </c>
      <c r="E42" s="65">
        <v>0</v>
      </c>
      <c r="F42" s="18">
        <f t="shared" si="3"/>
        <v>0</v>
      </c>
      <c r="G42" s="18">
        <f t="shared" si="0"/>
        <v>0</v>
      </c>
      <c r="H42" s="13">
        <f t="shared" si="6"/>
        <v>99588.283823186997</v>
      </c>
      <c r="I42" s="13">
        <f t="shared" si="4"/>
        <v>0</v>
      </c>
      <c r="J42" s="13">
        <f t="shared" si="1"/>
        <v>99588.283823186997</v>
      </c>
      <c r="K42" s="13">
        <f t="shared" si="2"/>
        <v>4984928.4216902684</v>
      </c>
      <c r="L42" s="20">
        <f t="shared" si="5"/>
        <v>50.055370273683081</v>
      </c>
    </row>
    <row r="43" spans="1:12" x14ac:dyDescent="0.2">
      <c r="A43" s="16">
        <v>34</v>
      </c>
      <c r="B43" s="45">
        <v>0</v>
      </c>
      <c r="C43" s="44">
        <v>862</v>
      </c>
      <c r="D43" s="44">
        <v>841</v>
      </c>
      <c r="E43" s="65">
        <v>0</v>
      </c>
      <c r="F43" s="18">
        <f t="shared" si="3"/>
        <v>0</v>
      </c>
      <c r="G43" s="18">
        <f t="shared" si="0"/>
        <v>0</v>
      </c>
      <c r="H43" s="13">
        <f t="shared" si="6"/>
        <v>99588.283823186997</v>
      </c>
      <c r="I43" s="13">
        <f t="shared" si="4"/>
        <v>0</v>
      </c>
      <c r="J43" s="13">
        <f t="shared" si="1"/>
        <v>99588.283823186997</v>
      </c>
      <c r="K43" s="13">
        <f t="shared" si="2"/>
        <v>4885340.1378670819</v>
      </c>
      <c r="L43" s="20">
        <f t="shared" si="5"/>
        <v>49.055370273683089</v>
      </c>
    </row>
    <row r="44" spans="1:12" x14ac:dyDescent="0.2">
      <c r="A44" s="16">
        <v>35</v>
      </c>
      <c r="B44" s="45">
        <v>2</v>
      </c>
      <c r="C44" s="44">
        <v>988</v>
      </c>
      <c r="D44" s="44">
        <v>923</v>
      </c>
      <c r="E44" s="65">
        <v>0.36990000000000001</v>
      </c>
      <c r="F44" s="18">
        <f t="shared" si="3"/>
        <v>2.0931449502878076E-3</v>
      </c>
      <c r="G44" s="18">
        <f t="shared" si="0"/>
        <v>2.0903879571913635E-3</v>
      </c>
      <c r="H44" s="13">
        <f t="shared" si="6"/>
        <v>99588.283823186997</v>
      </c>
      <c r="I44" s="13">
        <f t="shared" si="4"/>
        <v>208.17814918134559</v>
      </c>
      <c r="J44" s="13">
        <f t="shared" si="1"/>
        <v>99457.11077138783</v>
      </c>
      <c r="K44" s="13">
        <f t="shared" si="2"/>
        <v>4785751.8540438944</v>
      </c>
      <c r="L44" s="20">
        <f t="shared" si="5"/>
        <v>48.055370273683081</v>
      </c>
    </row>
    <row r="45" spans="1:12" x14ac:dyDescent="0.2">
      <c r="A45" s="16">
        <v>36</v>
      </c>
      <c r="B45" s="45">
        <v>0</v>
      </c>
      <c r="C45" s="44">
        <v>992</v>
      </c>
      <c r="D45" s="44">
        <v>1034</v>
      </c>
      <c r="E45" s="65">
        <v>0</v>
      </c>
      <c r="F45" s="18">
        <f t="shared" si="3"/>
        <v>0</v>
      </c>
      <c r="G45" s="18">
        <f t="shared" si="0"/>
        <v>0</v>
      </c>
      <c r="H45" s="13">
        <f t="shared" si="6"/>
        <v>99380.105674005652</v>
      </c>
      <c r="I45" s="13">
        <f t="shared" si="4"/>
        <v>0</v>
      </c>
      <c r="J45" s="13">
        <f t="shared" si="1"/>
        <v>99380.105674005652</v>
      </c>
      <c r="K45" s="13">
        <f t="shared" si="2"/>
        <v>4686294.7432725066</v>
      </c>
      <c r="L45" s="20">
        <f t="shared" si="5"/>
        <v>47.155260215207008</v>
      </c>
    </row>
    <row r="46" spans="1:12" x14ac:dyDescent="0.2">
      <c r="A46" s="16">
        <v>37</v>
      </c>
      <c r="B46" s="45">
        <v>0</v>
      </c>
      <c r="C46" s="44">
        <v>1111</v>
      </c>
      <c r="D46" s="44">
        <v>1035</v>
      </c>
      <c r="E46" s="65">
        <v>0</v>
      </c>
      <c r="F46" s="18">
        <f t="shared" si="3"/>
        <v>0</v>
      </c>
      <c r="G46" s="18">
        <f t="shared" si="0"/>
        <v>0</v>
      </c>
      <c r="H46" s="13">
        <f t="shared" si="6"/>
        <v>99380.105674005652</v>
      </c>
      <c r="I46" s="13">
        <f t="shared" si="4"/>
        <v>0</v>
      </c>
      <c r="J46" s="13">
        <f t="shared" si="1"/>
        <v>99380.105674005652</v>
      </c>
      <c r="K46" s="13">
        <f t="shared" si="2"/>
        <v>4586914.6375985006</v>
      </c>
      <c r="L46" s="20">
        <f t="shared" si="5"/>
        <v>46.155260215207001</v>
      </c>
    </row>
    <row r="47" spans="1:12" x14ac:dyDescent="0.2">
      <c r="A47" s="16">
        <v>38</v>
      </c>
      <c r="B47" s="45">
        <v>0</v>
      </c>
      <c r="C47" s="44">
        <v>1128</v>
      </c>
      <c r="D47" s="44">
        <v>1149</v>
      </c>
      <c r="E47" s="65">
        <v>0</v>
      </c>
      <c r="F47" s="18">
        <f t="shared" si="3"/>
        <v>0</v>
      </c>
      <c r="G47" s="18">
        <f t="shared" si="0"/>
        <v>0</v>
      </c>
      <c r="H47" s="13">
        <f t="shared" si="6"/>
        <v>99380.105674005652</v>
      </c>
      <c r="I47" s="13">
        <f t="shared" si="4"/>
        <v>0</v>
      </c>
      <c r="J47" s="13">
        <f t="shared" si="1"/>
        <v>99380.105674005652</v>
      </c>
      <c r="K47" s="13">
        <f t="shared" si="2"/>
        <v>4487534.5319244945</v>
      </c>
      <c r="L47" s="20">
        <f t="shared" si="5"/>
        <v>45.155260215206994</v>
      </c>
    </row>
    <row r="48" spans="1:12" x14ac:dyDescent="0.2">
      <c r="A48" s="16">
        <v>39</v>
      </c>
      <c r="B48" s="45">
        <v>0</v>
      </c>
      <c r="C48" s="44">
        <v>1251</v>
      </c>
      <c r="D48" s="44">
        <v>1169</v>
      </c>
      <c r="E48" s="65">
        <v>0</v>
      </c>
      <c r="F48" s="18">
        <f t="shared" si="3"/>
        <v>0</v>
      </c>
      <c r="G48" s="18">
        <f t="shared" si="0"/>
        <v>0</v>
      </c>
      <c r="H48" s="13">
        <f t="shared" si="6"/>
        <v>99380.105674005652</v>
      </c>
      <c r="I48" s="13">
        <f t="shared" si="4"/>
        <v>0</v>
      </c>
      <c r="J48" s="13">
        <f t="shared" si="1"/>
        <v>99380.105674005652</v>
      </c>
      <c r="K48" s="13">
        <f t="shared" si="2"/>
        <v>4388154.4262504885</v>
      </c>
      <c r="L48" s="20">
        <f t="shared" si="5"/>
        <v>44.155260215206994</v>
      </c>
    </row>
    <row r="49" spans="1:12" x14ac:dyDescent="0.2">
      <c r="A49" s="16">
        <v>40</v>
      </c>
      <c r="B49" s="45">
        <v>0</v>
      </c>
      <c r="C49" s="44">
        <v>1378</v>
      </c>
      <c r="D49" s="44">
        <v>1275</v>
      </c>
      <c r="E49" s="65">
        <v>0</v>
      </c>
      <c r="F49" s="18">
        <f t="shared" si="3"/>
        <v>0</v>
      </c>
      <c r="G49" s="18">
        <f t="shared" si="0"/>
        <v>0</v>
      </c>
      <c r="H49" s="13">
        <f t="shared" si="6"/>
        <v>99380.105674005652</v>
      </c>
      <c r="I49" s="13">
        <f t="shared" si="4"/>
        <v>0</v>
      </c>
      <c r="J49" s="13">
        <f t="shared" si="1"/>
        <v>99380.105674005652</v>
      </c>
      <c r="K49" s="13">
        <f t="shared" si="2"/>
        <v>4288774.3205764825</v>
      </c>
      <c r="L49" s="20">
        <f t="shared" si="5"/>
        <v>43.155260215206987</v>
      </c>
    </row>
    <row r="50" spans="1:12" x14ac:dyDescent="0.2">
      <c r="A50" s="16">
        <v>41</v>
      </c>
      <c r="B50" s="45">
        <v>4</v>
      </c>
      <c r="C50" s="44">
        <v>1472</v>
      </c>
      <c r="D50" s="44">
        <v>1409</v>
      </c>
      <c r="E50" s="65">
        <v>0.49859999999999999</v>
      </c>
      <c r="F50" s="18">
        <f t="shared" si="3"/>
        <v>2.7768136063866713E-3</v>
      </c>
      <c r="G50" s="18">
        <f t="shared" si="0"/>
        <v>2.7729528398364625E-3</v>
      </c>
      <c r="H50" s="13">
        <f t="shared" si="6"/>
        <v>99380.105674005652</v>
      </c>
      <c r="I50" s="13">
        <f t="shared" si="4"/>
        <v>275.5763462519817</v>
      </c>
      <c r="J50" s="13">
        <f t="shared" si="1"/>
        <v>99241.931693994906</v>
      </c>
      <c r="K50" s="13">
        <f t="shared" si="2"/>
        <v>4189394.2149024764</v>
      </c>
      <c r="L50" s="20">
        <f t="shared" si="5"/>
        <v>42.155260215206987</v>
      </c>
    </row>
    <row r="51" spans="1:12" x14ac:dyDescent="0.2">
      <c r="A51" s="16">
        <v>42</v>
      </c>
      <c r="B51" s="45">
        <v>1</v>
      </c>
      <c r="C51" s="44">
        <v>1558</v>
      </c>
      <c r="D51" s="44">
        <v>1506</v>
      </c>
      <c r="E51" s="65">
        <v>0.38080000000000003</v>
      </c>
      <c r="F51" s="18">
        <f t="shared" si="3"/>
        <v>6.5274151436031332E-4</v>
      </c>
      <c r="G51" s="18">
        <f t="shared" si="0"/>
        <v>6.5247779748550715E-4</v>
      </c>
      <c r="H51" s="13">
        <f t="shared" si="6"/>
        <v>99104.529327753669</v>
      </c>
      <c r="I51" s="13">
        <f t="shared" si="4"/>
        <v>64.663505016610557</v>
      </c>
      <c r="J51" s="13">
        <f t="shared" si="1"/>
        <v>99064.489685447392</v>
      </c>
      <c r="K51" s="13">
        <f t="shared" si="2"/>
        <v>4090152.2832084815</v>
      </c>
      <c r="L51" s="20">
        <f t="shared" si="5"/>
        <v>41.2710933693225</v>
      </c>
    </row>
    <row r="52" spans="1:12" x14ac:dyDescent="0.2">
      <c r="A52" s="16">
        <v>43</v>
      </c>
      <c r="B52" s="45">
        <v>1</v>
      </c>
      <c r="C52" s="44">
        <v>1586</v>
      </c>
      <c r="D52" s="44">
        <v>1608</v>
      </c>
      <c r="E52" s="65">
        <v>0.62470000000000003</v>
      </c>
      <c r="F52" s="18">
        <f t="shared" si="3"/>
        <v>6.2617407639323729E-4</v>
      </c>
      <c r="G52" s="18">
        <f t="shared" si="0"/>
        <v>6.2602695809807496E-4</v>
      </c>
      <c r="H52" s="13">
        <f t="shared" si="6"/>
        <v>99039.865822737062</v>
      </c>
      <c r="I52" s="13">
        <f t="shared" si="4"/>
        <v>62.001625931449581</v>
      </c>
      <c r="J52" s="13">
        <f t="shared" si="1"/>
        <v>99016.596612524998</v>
      </c>
      <c r="K52" s="13">
        <f t="shared" si="2"/>
        <v>3991087.7935230341</v>
      </c>
      <c r="L52" s="20">
        <f t="shared" si="5"/>
        <v>40.297790797357692</v>
      </c>
    </row>
    <row r="53" spans="1:12" x14ac:dyDescent="0.2">
      <c r="A53" s="16">
        <v>44</v>
      </c>
      <c r="B53" s="45">
        <v>0</v>
      </c>
      <c r="C53" s="44">
        <v>1721</v>
      </c>
      <c r="D53" s="44">
        <v>1605</v>
      </c>
      <c r="E53" s="65">
        <v>0</v>
      </c>
      <c r="F53" s="18">
        <f t="shared" si="3"/>
        <v>0</v>
      </c>
      <c r="G53" s="18">
        <f t="shared" si="0"/>
        <v>0</v>
      </c>
      <c r="H53" s="13">
        <f t="shared" si="6"/>
        <v>98977.864196805618</v>
      </c>
      <c r="I53" s="13">
        <f t="shared" si="4"/>
        <v>0</v>
      </c>
      <c r="J53" s="13">
        <f t="shared" si="1"/>
        <v>98977.864196805618</v>
      </c>
      <c r="K53" s="13">
        <f t="shared" si="2"/>
        <v>3892071.1969105089</v>
      </c>
      <c r="L53" s="20">
        <f t="shared" si="5"/>
        <v>39.322642779718826</v>
      </c>
    </row>
    <row r="54" spans="1:12" x14ac:dyDescent="0.2">
      <c r="A54" s="16">
        <v>45</v>
      </c>
      <c r="B54" s="45">
        <v>1</v>
      </c>
      <c r="C54" s="44">
        <v>1721</v>
      </c>
      <c r="D54" s="44">
        <v>1759</v>
      </c>
      <c r="E54" s="65">
        <v>0.2329</v>
      </c>
      <c r="F54" s="18">
        <f t="shared" si="3"/>
        <v>5.7471264367816091E-4</v>
      </c>
      <c r="G54" s="18">
        <f t="shared" si="0"/>
        <v>5.7445938632456916E-4</v>
      </c>
      <c r="H54" s="13">
        <f t="shared" si="6"/>
        <v>98977.864196805618</v>
      </c>
      <c r="I54" s="13">
        <f t="shared" si="4"/>
        <v>56.858763126213503</v>
      </c>
      <c r="J54" s="13">
        <f t="shared" si="1"/>
        <v>98934.247839611489</v>
      </c>
      <c r="K54" s="13">
        <f t="shared" si="2"/>
        <v>3793093.3327137032</v>
      </c>
      <c r="L54" s="20">
        <f t="shared" si="5"/>
        <v>38.322642779718826</v>
      </c>
    </row>
    <row r="55" spans="1:12" x14ac:dyDescent="0.2">
      <c r="A55" s="16">
        <v>46</v>
      </c>
      <c r="B55" s="45">
        <v>1</v>
      </c>
      <c r="C55" s="44">
        <v>1834</v>
      </c>
      <c r="D55" s="44">
        <v>1747</v>
      </c>
      <c r="E55" s="65">
        <v>0.82740000000000002</v>
      </c>
      <c r="F55" s="18">
        <f t="shared" si="3"/>
        <v>5.5850321139346547E-4</v>
      </c>
      <c r="G55" s="18">
        <f t="shared" si="0"/>
        <v>5.5844937818337083E-4</v>
      </c>
      <c r="H55" s="13">
        <f t="shared" si="6"/>
        <v>98921.005433679398</v>
      </c>
      <c r="I55" s="13">
        <f t="shared" si="4"/>
        <v>55.242373973712105</v>
      </c>
      <c r="J55" s="13">
        <f t="shared" si="1"/>
        <v>98911.470599931534</v>
      </c>
      <c r="K55" s="13">
        <f t="shared" si="2"/>
        <v>3694159.0848740917</v>
      </c>
      <c r="L55" s="20">
        <f t="shared" si="5"/>
        <v>37.344536366958017</v>
      </c>
    </row>
    <row r="56" spans="1:12" x14ac:dyDescent="0.2">
      <c r="A56" s="16">
        <v>47</v>
      </c>
      <c r="B56" s="45">
        <v>1</v>
      </c>
      <c r="C56" s="44">
        <v>1708</v>
      </c>
      <c r="D56" s="44">
        <v>1849</v>
      </c>
      <c r="E56" s="65">
        <v>0.70409999999999995</v>
      </c>
      <c r="F56" s="18">
        <f t="shared" si="3"/>
        <v>5.6227157717177395E-4</v>
      </c>
      <c r="G56" s="18">
        <f t="shared" si="0"/>
        <v>5.621780441477294E-4</v>
      </c>
      <c r="H56" s="13">
        <f t="shared" si="6"/>
        <v>98865.763059705685</v>
      </c>
      <c r="I56" s="13">
        <f t="shared" si="4"/>
        <v>55.580161310078175</v>
      </c>
      <c r="J56" s="13">
        <f t="shared" si="1"/>
        <v>98849.316889974027</v>
      </c>
      <c r="K56" s="13">
        <f t="shared" si="2"/>
        <v>3595247.61427416</v>
      </c>
      <c r="L56" s="20">
        <f t="shared" si="5"/>
        <v>36.364940733861189</v>
      </c>
    </row>
    <row r="57" spans="1:12" x14ac:dyDescent="0.2">
      <c r="A57" s="16">
        <v>48</v>
      </c>
      <c r="B57" s="45">
        <v>3</v>
      </c>
      <c r="C57" s="44">
        <v>1634</v>
      </c>
      <c r="D57" s="44">
        <v>1745</v>
      </c>
      <c r="E57" s="65">
        <v>0.58809999999999996</v>
      </c>
      <c r="F57" s="18">
        <f t="shared" si="3"/>
        <v>1.7756732761171944E-3</v>
      </c>
      <c r="G57" s="18">
        <f t="shared" si="0"/>
        <v>1.774375498192887E-3</v>
      </c>
      <c r="H57" s="13">
        <f t="shared" si="6"/>
        <v>98810.182898395607</v>
      </c>
      <c r="I57" s="13">
        <f t="shared" si="4"/>
        <v>175.32636750687098</v>
      </c>
      <c r="J57" s="13">
        <f t="shared" si="1"/>
        <v>98737.96596761953</v>
      </c>
      <c r="K57" s="13">
        <f t="shared" si="2"/>
        <v>3496398.2973841862</v>
      </c>
      <c r="L57" s="20">
        <f t="shared" si="5"/>
        <v>35.384999752297368</v>
      </c>
    </row>
    <row r="58" spans="1:12" x14ac:dyDescent="0.2">
      <c r="A58" s="16">
        <v>49</v>
      </c>
      <c r="B58" s="45">
        <v>2</v>
      </c>
      <c r="C58" s="44">
        <v>1538</v>
      </c>
      <c r="D58" s="44">
        <v>1647</v>
      </c>
      <c r="E58" s="65">
        <v>0.56579999999999997</v>
      </c>
      <c r="F58" s="18">
        <f t="shared" si="3"/>
        <v>1.2558869701726845E-3</v>
      </c>
      <c r="G58" s="18">
        <f t="shared" si="0"/>
        <v>1.2552025005642135E-3</v>
      </c>
      <c r="H58" s="13">
        <f t="shared" si="6"/>
        <v>98634.856530888734</v>
      </c>
      <c r="I58" s="13">
        <f t="shared" si="4"/>
        <v>123.80671856036399</v>
      </c>
      <c r="J58" s="13">
        <f t="shared" si="1"/>
        <v>98581.099653689831</v>
      </c>
      <c r="K58" s="13">
        <f t="shared" si="2"/>
        <v>3397660.3314165669</v>
      </c>
      <c r="L58" s="20">
        <f t="shared" si="5"/>
        <v>34.446852268219672</v>
      </c>
    </row>
    <row r="59" spans="1:12" x14ac:dyDescent="0.2">
      <c r="A59" s="16">
        <v>50</v>
      </c>
      <c r="B59" s="45">
        <v>2</v>
      </c>
      <c r="C59" s="44">
        <v>1380</v>
      </c>
      <c r="D59" s="44">
        <v>1527</v>
      </c>
      <c r="E59" s="65">
        <v>0.83150000000000002</v>
      </c>
      <c r="F59" s="18">
        <f t="shared" si="3"/>
        <v>1.3759889920880633E-3</v>
      </c>
      <c r="G59" s="18">
        <f t="shared" si="0"/>
        <v>1.3756700372875362E-3</v>
      </c>
      <c r="H59" s="13">
        <f t="shared" si="6"/>
        <v>98511.049812328376</v>
      </c>
      <c r="I59" s="13">
        <f t="shared" si="4"/>
        <v>135.51869956856012</v>
      </c>
      <c r="J59" s="13">
        <f t="shared" si="1"/>
        <v>98488.214911451068</v>
      </c>
      <c r="K59" s="13">
        <f t="shared" si="2"/>
        <v>3299079.2317628772</v>
      </c>
      <c r="L59" s="20">
        <f t="shared" si="5"/>
        <v>33.489433297562996</v>
      </c>
    </row>
    <row r="60" spans="1:12" x14ac:dyDescent="0.2">
      <c r="A60" s="16">
        <v>51</v>
      </c>
      <c r="B60" s="45">
        <v>1</v>
      </c>
      <c r="C60" s="44">
        <v>1468</v>
      </c>
      <c r="D60" s="44">
        <v>1395</v>
      </c>
      <c r="E60" s="65">
        <v>9.5899999999999999E-2</v>
      </c>
      <c r="F60" s="18">
        <f t="shared" si="3"/>
        <v>6.9856793573174988E-4</v>
      </c>
      <c r="G60" s="18">
        <f t="shared" si="0"/>
        <v>6.9812701597265733E-4</v>
      </c>
      <c r="H60" s="13">
        <f t="shared" si="6"/>
        <v>98375.531112759811</v>
      </c>
      <c r="I60" s="13">
        <f t="shared" si="4"/>
        <v>68.678615980476323</v>
      </c>
      <c r="J60" s="13">
        <f t="shared" si="1"/>
        <v>98313.438776051858</v>
      </c>
      <c r="K60" s="13">
        <f t="shared" si="2"/>
        <v>3200591.0168514261</v>
      </c>
      <c r="L60" s="20">
        <f t="shared" si="5"/>
        <v>32.534421727114754</v>
      </c>
    </row>
    <row r="61" spans="1:12" x14ac:dyDescent="0.2">
      <c r="A61" s="16">
        <v>52</v>
      </c>
      <c r="B61" s="45">
        <v>1</v>
      </c>
      <c r="C61" s="44">
        <v>1307</v>
      </c>
      <c r="D61" s="44">
        <v>1491</v>
      </c>
      <c r="E61" s="65">
        <v>0.8</v>
      </c>
      <c r="F61" s="18">
        <f t="shared" si="3"/>
        <v>7.1479628305932811E-4</v>
      </c>
      <c r="G61" s="18">
        <f t="shared" si="0"/>
        <v>7.1469411092052611E-4</v>
      </c>
      <c r="H61" s="13">
        <f t="shared" si="6"/>
        <v>98306.852496779335</v>
      </c>
      <c r="I61" s="13">
        <f t="shared" si="4"/>
        <v>70.259328542581002</v>
      </c>
      <c r="J61" s="13">
        <f t="shared" si="1"/>
        <v>98292.800631070815</v>
      </c>
      <c r="K61" s="13">
        <f t="shared" si="2"/>
        <v>3102277.5780753745</v>
      </c>
      <c r="L61" s="20">
        <f t="shared" si="5"/>
        <v>31.557083756465595</v>
      </c>
    </row>
    <row r="62" spans="1:12" x14ac:dyDescent="0.2">
      <c r="A62" s="16">
        <v>53</v>
      </c>
      <c r="B62" s="45">
        <v>3</v>
      </c>
      <c r="C62" s="44">
        <v>1268</v>
      </c>
      <c r="D62" s="44">
        <v>1309</v>
      </c>
      <c r="E62" s="65">
        <v>0.52510000000000001</v>
      </c>
      <c r="F62" s="18">
        <f t="shared" si="3"/>
        <v>2.3282887077997671E-3</v>
      </c>
      <c r="G62" s="18">
        <f t="shared" si="0"/>
        <v>2.3257171523267985E-3</v>
      </c>
      <c r="H62" s="13">
        <f t="shared" si="6"/>
        <v>98236.593168236752</v>
      </c>
      <c r="I62" s="13">
        <f t="shared" si="4"/>
        <v>228.47052971751779</v>
      </c>
      <c r="J62" s="13">
        <f t="shared" si="1"/>
        <v>98128.092513673895</v>
      </c>
      <c r="K62" s="13">
        <f t="shared" si="2"/>
        <v>3003984.7774443035</v>
      </c>
      <c r="L62" s="20">
        <f t="shared" si="5"/>
        <v>30.579081384670761</v>
      </c>
    </row>
    <row r="63" spans="1:12" x14ac:dyDescent="0.2">
      <c r="A63" s="16">
        <v>54</v>
      </c>
      <c r="B63" s="45">
        <v>1</v>
      </c>
      <c r="C63" s="44">
        <v>1141</v>
      </c>
      <c r="D63" s="44">
        <v>1270</v>
      </c>
      <c r="E63" s="65">
        <v>8.2000000000000007E-3</v>
      </c>
      <c r="F63" s="18">
        <f t="shared" si="3"/>
        <v>8.2953131480713392E-4</v>
      </c>
      <c r="G63" s="18">
        <f t="shared" si="0"/>
        <v>8.2884939624123437E-4</v>
      </c>
      <c r="H63" s="13">
        <f t="shared" si="6"/>
        <v>98008.122638519228</v>
      </c>
      <c r="I63" s="13">
        <f t="shared" si="4"/>
        <v>81.23397327567352</v>
      </c>
      <c r="J63" s="13">
        <f t="shared" si="1"/>
        <v>97927.554783824424</v>
      </c>
      <c r="K63" s="13">
        <f t="shared" si="2"/>
        <v>2905856.6849306296</v>
      </c>
      <c r="L63" s="20">
        <f t="shared" si="5"/>
        <v>29.649141384415902</v>
      </c>
    </row>
    <row r="64" spans="1:12" x14ac:dyDescent="0.2">
      <c r="A64" s="16">
        <v>55</v>
      </c>
      <c r="B64" s="45">
        <v>3</v>
      </c>
      <c r="C64" s="44">
        <v>1085</v>
      </c>
      <c r="D64" s="44">
        <v>1127</v>
      </c>
      <c r="E64" s="65">
        <v>0.24199999999999999</v>
      </c>
      <c r="F64" s="18">
        <f t="shared" si="3"/>
        <v>2.7124773960216998E-3</v>
      </c>
      <c r="G64" s="18">
        <f t="shared" si="0"/>
        <v>2.7069118286633092E-3</v>
      </c>
      <c r="H64" s="13">
        <f t="shared" si="6"/>
        <v>97926.888665243561</v>
      </c>
      <c r="I64" s="13">
        <f t="shared" si="4"/>
        <v>265.07945327214276</v>
      </c>
      <c r="J64" s="13">
        <f t="shared" si="1"/>
        <v>97725.958439663271</v>
      </c>
      <c r="K64" s="13">
        <f t="shared" si="2"/>
        <v>2807929.1301468052</v>
      </c>
      <c r="L64" s="20">
        <f t="shared" si="5"/>
        <v>28.673729640747812</v>
      </c>
    </row>
    <row r="65" spans="1:12" x14ac:dyDescent="0.2">
      <c r="A65" s="16">
        <v>56</v>
      </c>
      <c r="B65" s="45">
        <v>9</v>
      </c>
      <c r="C65" s="44">
        <v>1094</v>
      </c>
      <c r="D65" s="44">
        <v>1083</v>
      </c>
      <c r="E65" s="65">
        <v>0.46610000000000001</v>
      </c>
      <c r="F65" s="18">
        <f t="shared" si="3"/>
        <v>8.2682590721175932E-3</v>
      </c>
      <c r="G65" s="18">
        <f t="shared" si="0"/>
        <v>8.2319198913459735E-3</v>
      </c>
      <c r="H65" s="13">
        <f t="shared" si="6"/>
        <v>97661.809211971413</v>
      </c>
      <c r="I65" s="13">
        <f t="shared" si="4"/>
        <v>803.94418987686288</v>
      </c>
      <c r="J65" s="13">
        <f t="shared" si="1"/>
        <v>97232.583408996157</v>
      </c>
      <c r="K65" s="13">
        <f t="shared" si="2"/>
        <v>2710203.1717071421</v>
      </c>
      <c r="L65" s="20">
        <f t="shared" si="5"/>
        <v>27.750900721332577</v>
      </c>
    </row>
    <row r="66" spans="1:12" x14ac:dyDescent="0.2">
      <c r="A66" s="16">
        <v>57</v>
      </c>
      <c r="B66" s="45">
        <v>3</v>
      </c>
      <c r="C66" s="44">
        <v>1032</v>
      </c>
      <c r="D66" s="44">
        <v>1112</v>
      </c>
      <c r="E66" s="65">
        <v>0.91779999999999995</v>
      </c>
      <c r="F66" s="18">
        <f t="shared" si="3"/>
        <v>2.798507462686567E-3</v>
      </c>
      <c r="G66" s="18">
        <f t="shared" si="0"/>
        <v>2.7978638496032539E-3</v>
      </c>
      <c r="H66" s="13">
        <f t="shared" si="6"/>
        <v>96857.865022094556</v>
      </c>
      <c r="I66" s="13">
        <f t="shared" si="4"/>
        <v>270.99511909506981</v>
      </c>
      <c r="J66" s="13">
        <f t="shared" si="1"/>
        <v>96835.589223304938</v>
      </c>
      <c r="K66" s="13">
        <f t="shared" si="2"/>
        <v>2612970.5882981461</v>
      </c>
      <c r="L66" s="20">
        <f t="shared" si="5"/>
        <v>26.977371302806365</v>
      </c>
    </row>
    <row r="67" spans="1:12" x14ac:dyDescent="0.2">
      <c r="A67" s="16">
        <v>58</v>
      </c>
      <c r="B67" s="45">
        <v>4</v>
      </c>
      <c r="C67" s="44">
        <v>1022</v>
      </c>
      <c r="D67" s="44">
        <v>1021</v>
      </c>
      <c r="E67" s="65">
        <v>0.32329999999999998</v>
      </c>
      <c r="F67" s="18">
        <f t="shared" si="3"/>
        <v>3.9158100832109646E-3</v>
      </c>
      <c r="G67" s="18">
        <f t="shared" si="0"/>
        <v>3.9054612798899604E-3</v>
      </c>
      <c r="H67" s="13">
        <f t="shared" si="6"/>
        <v>96586.86990299949</v>
      </c>
      <c r="I67" s="13">
        <f t="shared" si="4"/>
        <v>377.21628055193349</v>
      </c>
      <c r="J67" s="13">
        <f t="shared" si="1"/>
        <v>96331.607645950004</v>
      </c>
      <c r="K67" s="13">
        <f t="shared" si="2"/>
        <v>2516134.9990748414</v>
      </c>
      <c r="L67" s="20">
        <f t="shared" si="5"/>
        <v>26.050487003065239</v>
      </c>
    </row>
    <row r="68" spans="1:12" x14ac:dyDescent="0.2">
      <c r="A68" s="16">
        <v>59</v>
      </c>
      <c r="B68" s="45">
        <v>4</v>
      </c>
      <c r="C68" s="44">
        <v>889</v>
      </c>
      <c r="D68" s="44">
        <v>1032</v>
      </c>
      <c r="E68" s="65">
        <v>0.311</v>
      </c>
      <c r="F68" s="18">
        <f t="shared" si="3"/>
        <v>4.1644976574700676E-3</v>
      </c>
      <c r="G68" s="18">
        <f t="shared" si="0"/>
        <v>4.1525824910511851E-3</v>
      </c>
      <c r="H68" s="13">
        <f t="shared" si="6"/>
        <v>96209.653622447557</v>
      </c>
      <c r="I68" s="13">
        <f t="shared" si="4"/>
        <v>399.51852310267498</v>
      </c>
      <c r="J68" s="13">
        <f t="shared" si="1"/>
        <v>95934.385360029817</v>
      </c>
      <c r="K68" s="13">
        <f t="shared" si="2"/>
        <v>2419803.3914288916</v>
      </c>
      <c r="L68" s="20">
        <f t="shared" si="5"/>
        <v>25.151357481493989</v>
      </c>
    </row>
    <row r="69" spans="1:12" x14ac:dyDescent="0.2">
      <c r="A69" s="16">
        <v>60</v>
      </c>
      <c r="B69" s="45">
        <v>8</v>
      </c>
      <c r="C69" s="44">
        <v>849</v>
      </c>
      <c r="D69" s="44">
        <v>885</v>
      </c>
      <c r="E69" s="65">
        <v>0.35920000000000002</v>
      </c>
      <c r="F69" s="18">
        <f t="shared" si="3"/>
        <v>9.22722029988466E-3</v>
      </c>
      <c r="G69" s="18">
        <f t="shared" si="0"/>
        <v>9.1729822649560897E-3</v>
      </c>
      <c r="H69" s="13">
        <f t="shared" si="6"/>
        <v>95810.135099344887</v>
      </c>
      <c r="I69" s="13">
        <f t="shared" si="4"/>
        <v>878.86467006933765</v>
      </c>
      <c r="J69" s="13">
        <f t="shared" si="1"/>
        <v>95246.95861876446</v>
      </c>
      <c r="K69" s="13">
        <f t="shared" si="2"/>
        <v>2323869.0060688616</v>
      </c>
      <c r="L69" s="20">
        <f t="shared" si="5"/>
        <v>24.254939246868375</v>
      </c>
    </row>
    <row r="70" spans="1:12" x14ac:dyDescent="0.2">
      <c r="A70" s="16">
        <v>61</v>
      </c>
      <c r="B70" s="45">
        <v>6</v>
      </c>
      <c r="C70" s="44">
        <v>801</v>
      </c>
      <c r="D70" s="44">
        <v>838</v>
      </c>
      <c r="E70" s="65">
        <v>0.66349999999999998</v>
      </c>
      <c r="F70" s="18">
        <f t="shared" si="3"/>
        <v>7.3215375228798049E-3</v>
      </c>
      <c r="G70" s="18">
        <f t="shared" si="0"/>
        <v>7.3035438011780614E-3</v>
      </c>
      <c r="H70" s="13">
        <f t="shared" si="6"/>
        <v>94931.270429275552</v>
      </c>
      <c r="I70" s="13">
        <f t="shared" si="4"/>
        <v>693.3346916816937</v>
      </c>
      <c r="J70" s="13">
        <f t="shared" si="1"/>
        <v>94697.963305524667</v>
      </c>
      <c r="K70" s="13">
        <f t="shared" si="2"/>
        <v>2228622.0474500973</v>
      </c>
      <c r="L70" s="20">
        <f t="shared" si="5"/>
        <v>23.47616372742463</v>
      </c>
    </row>
    <row r="71" spans="1:12" x14ac:dyDescent="0.2">
      <c r="A71" s="16">
        <v>62</v>
      </c>
      <c r="B71" s="45">
        <v>3</v>
      </c>
      <c r="C71" s="44">
        <v>766</v>
      </c>
      <c r="D71" s="44">
        <v>804</v>
      </c>
      <c r="E71" s="65">
        <v>0.62919999999999998</v>
      </c>
      <c r="F71" s="18">
        <f t="shared" si="3"/>
        <v>3.821656050955414E-3</v>
      </c>
      <c r="G71" s="18">
        <f t="shared" si="0"/>
        <v>3.816248159932346E-3</v>
      </c>
      <c r="H71" s="13">
        <f t="shared" si="6"/>
        <v>94237.935737593856</v>
      </c>
      <c r="I71" s="13">
        <f t="shared" si="4"/>
        <v>359.63534885441521</v>
      </c>
      <c r="J71" s="13">
        <f t="shared" si="1"/>
        <v>94104.582950238648</v>
      </c>
      <c r="K71" s="13">
        <f t="shared" si="2"/>
        <v>2133924.0841445727</v>
      </c>
      <c r="L71" s="20">
        <f t="shared" si="5"/>
        <v>22.644002836463844</v>
      </c>
    </row>
    <row r="72" spans="1:12" x14ac:dyDescent="0.2">
      <c r="A72" s="16">
        <v>63</v>
      </c>
      <c r="B72" s="45">
        <v>9</v>
      </c>
      <c r="C72" s="44">
        <v>728</v>
      </c>
      <c r="D72" s="44">
        <v>769</v>
      </c>
      <c r="E72" s="65">
        <v>0.39879999999999999</v>
      </c>
      <c r="F72" s="18">
        <f t="shared" si="3"/>
        <v>1.2024048096192385E-2</v>
      </c>
      <c r="G72" s="18">
        <f t="shared" si="0"/>
        <v>1.1937751787081442E-2</v>
      </c>
      <c r="H72" s="13">
        <f t="shared" si="6"/>
        <v>93878.300388739444</v>
      </c>
      <c r="I72" s="13">
        <f t="shared" si="4"/>
        <v>1120.6958482338428</v>
      </c>
      <c r="J72" s="13">
        <f t="shared" si="1"/>
        <v>93204.538044781264</v>
      </c>
      <c r="K72" s="13">
        <f t="shared" si="2"/>
        <v>2039819.5011943341</v>
      </c>
      <c r="L72" s="20">
        <f t="shared" si="5"/>
        <v>21.728338633610448</v>
      </c>
    </row>
    <row r="73" spans="1:12" x14ac:dyDescent="0.2">
      <c r="A73" s="16">
        <v>64</v>
      </c>
      <c r="B73" s="45">
        <v>5</v>
      </c>
      <c r="C73" s="44">
        <v>670</v>
      </c>
      <c r="D73" s="44">
        <v>722</v>
      </c>
      <c r="E73" s="65">
        <v>0.32879999999999998</v>
      </c>
      <c r="F73" s="18">
        <f t="shared" si="3"/>
        <v>7.1839080459770114E-3</v>
      </c>
      <c r="G73" s="18">
        <f t="shared" ref="G73:G103" si="7">F73/((1+(1-E73)*F73))</f>
        <v>7.149434622710036E-3</v>
      </c>
      <c r="H73" s="13">
        <f t="shared" si="6"/>
        <v>92757.604540505607</v>
      </c>
      <c r="I73" s="13">
        <f t="shared" si="4"/>
        <v>663.1644294215364</v>
      </c>
      <c r="J73" s="13">
        <f t="shared" ref="J73:J103" si="8">H74+I73*E73</f>
        <v>92312.488575477866</v>
      </c>
      <c r="K73" s="13">
        <f t="shared" ref="K73:K97" si="9">K74+J73</f>
        <v>1946614.9631495529</v>
      </c>
      <c r="L73" s="20">
        <f t="shared" si="5"/>
        <v>20.986041767599772</v>
      </c>
    </row>
    <row r="74" spans="1:12" x14ac:dyDescent="0.2">
      <c r="A74" s="16">
        <v>65</v>
      </c>
      <c r="B74" s="45">
        <v>6</v>
      </c>
      <c r="C74" s="44">
        <v>615</v>
      </c>
      <c r="D74" s="44">
        <v>675</v>
      </c>
      <c r="E74" s="65">
        <v>0.38490000000000002</v>
      </c>
      <c r="F74" s="18">
        <f t="shared" ref="F74:F104" si="10">B74/((C74+D74)/2)</f>
        <v>9.3023255813953487E-3</v>
      </c>
      <c r="G74" s="18">
        <f t="shared" si="7"/>
        <v>9.2494017949389107E-3</v>
      </c>
      <c r="H74" s="13">
        <f t="shared" si="6"/>
        <v>92094.44011108407</v>
      </c>
      <c r="I74" s="13">
        <f t="shared" ref="I74:I104" si="11">H74*G74</f>
        <v>851.81847966735506</v>
      </c>
      <c r="J74" s="13">
        <f t="shared" si="8"/>
        <v>91570.48656424068</v>
      </c>
      <c r="K74" s="13">
        <f t="shared" si="9"/>
        <v>1854302.4745740751</v>
      </c>
      <c r="L74" s="20">
        <f t="shared" ref="L74:L104" si="12">K74/H74</f>
        <v>20.134792853264759</v>
      </c>
    </row>
    <row r="75" spans="1:12" x14ac:dyDescent="0.2">
      <c r="A75" s="16">
        <v>66</v>
      </c>
      <c r="B75" s="45">
        <v>7</v>
      </c>
      <c r="C75" s="44">
        <v>628</v>
      </c>
      <c r="D75" s="44">
        <v>616</v>
      </c>
      <c r="E75" s="65">
        <v>0.73780000000000001</v>
      </c>
      <c r="F75" s="18">
        <f t="shared" si="10"/>
        <v>1.1254019292604502E-2</v>
      </c>
      <c r="G75" s="18">
        <f t="shared" si="7"/>
        <v>1.1220908592234426E-2</v>
      </c>
      <c r="H75" s="13">
        <f t="shared" ref="H75:H104" si="13">H74-I74</f>
        <v>91242.62163141671</v>
      </c>
      <c r="I75" s="13">
        <f t="shared" si="11"/>
        <v>1023.8251170419585</v>
      </c>
      <c r="J75" s="13">
        <f t="shared" si="8"/>
        <v>90974.174685728314</v>
      </c>
      <c r="K75" s="13">
        <f t="shared" si="9"/>
        <v>1762731.9880098344</v>
      </c>
      <c r="L75" s="20">
        <f t="shared" si="12"/>
        <v>19.319172953299816</v>
      </c>
    </row>
    <row r="76" spans="1:12" x14ac:dyDescent="0.2">
      <c r="A76" s="16">
        <v>67</v>
      </c>
      <c r="B76" s="45">
        <v>10</v>
      </c>
      <c r="C76" s="44">
        <v>614</v>
      </c>
      <c r="D76" s="44">
        <v>628</v>
      </c>
      <c r="E76" s="65">
        <v>0.51700000000000002</v>
      </c>
      <c r="F76" s="18">
        <f t="shared" si="10"/>
        <v>1.610305958132045E-2</v>
      </c>
      <c r="G76" s="18">
        <f t="shared" si="7"/>
        <v>1.5978780179921062E-2</v>
      </c>
      <c r="H76" s="13">
        <f t="shared" si="13"/>
        <v>90218.796514374757</v>
      </c>
      <c r="I76" s="13">
        <f t="shared" si="11"/>
        <v>1441.5863176002229</v>
      </c>
      <c r="J76" s="13">
        <f t="shared" si="8"/>
        <v>89522.51032297386</v>
      </c>
      <c r="K76" s="13">
        <f t="shared" si="9"/>
        <v>1671757.8133241062</v>
      </c>
      <c r="L76" s="20">
        <f t="shared" si="12"/>
        <v>18.530038948787588</v>
      </c>
    </row>
    <row r="77" spans="1:12" x14ac:dyDescent="0.2">
      <c r="A77" s="16">
        <v>68</v>
      </c>
      <c r="B77" s="45">
        <v>8</v>
      </c>
      <c r="C77" s="44">
        <v>565</v>
      </c>
      <c r="D77" s="44">
        <v>600</v>
      </c>
      <c r="E77" s="65">
        <v>0.44379999999999997</v>
      </c>
      <c r="F77" s="18">
        <f t="shared" si="10"/>
        <v>1.3733905579399141E-2</v>
      </c>
      <c r="G77" s="18">
        <f t="shared" si="7"/>
        <v>1.3629790360194469E-2</v>
      </c>
      <c r="H77" s="13">
        <f t="shared" si="13"/>
        <v>88777.21019677454</v>
      </c>
      <c r="I77" s="13">
        <f t="shared" si="11"/>
        <v>1210.0147637449556</v>
      </c>
      <c r="J77" s="13">
        <f t="shared" si="8"/>
        <v>88104.199985179599</v>
      </c>
      <c r="K77" s="13">
        <f t="shared" si="9"/>
        <v>1582235.3030011323</v>
      </c>
      <c r="L77" s="20">
        <f t="shared" si="12"/>
        <v>17.822539134695834</v>
      </c>
    </row>
    <row r="78" spans="1:12" x14ac:dyDescent="0.2">
      <c r="A78" s="16">
        <v>69</v>
      </c>
      <c r="B78" s="45">
        <v>11</v>
      </c>
      <c r="C78" s="44">
        <v>510</v>
      </c>
      <c r="D78" s="44">
        <v>553</v>
      </c>
      <c r="E78" s="65">
        <v>0.40350000000000003</v>
      </c>
      <c r="F78" s="18">
        <f t="shared" si="10"/>
        <v>2.0696142991533398E-2</v>
      </c>
      <c r="G78" s="18">
        <f t="shared" si="7"/>
        <v>2.0443759681746422E-2</v>
      </c>
      <c r="H78" s="13">
        <f t="shared" si="13"/>
        <v>87567.195433029585</v>
      </c>
      <c r="I78" s="13">
        <f t="shared" si="11"/>
        <v>1790.2026994373796</v>
      </c>
      <c r="J78" s="13">
        <f t="shared" si="8"/>
        <v>86499.339522815193</v>
      </c>
      <c r="K78" s="13">
        <f t="shared" si="9"/>
        <v>1494131.1030159527</v>
      </c>
      <c r="L78" s="20">
        <f t="shared" si="12"/>
        <v>17.062680786192903</v>
      </c>
    </row>
    <row r="79" spans="1:12" x14ac:dyDescent="0.2">
      <c r="A79" s="16">
        <v>70</v>
      </c>
      <c r="B79" s="45">
        <v>7</v>
      </c>
      <c r="C79" s="44">
        <v>515</v>
      </c>
      <c r="D79" s="44">
        <v>509</v>
      </c>
      <c r="E79" s="65">
        <v>0.55689999999999995</v>
      </c>
      <c r="F79" s="18">
        <f t="shared" si="10"/>
        <v>1.3671875E-2</v>
      </c>
      <c r="G79" s="18">
        <f t="shared" si="7"/>
        <v>1.3589549403544968E-2</v>
      </c>
      <c r="H79" s="13">
        <f t="shared" si="13"/>
        <v>85776.992733592211</v>
      </c>
      <c r="I79" s="13">
        <f t="shared" si="11"/>
        <v>1165.670680440669</v>
      </c>
      <c r="J79" s="13">
        <f t="shared" si="8"/>
        <v>85260.484055088949</v>
      </c>
      <c r="K79" s="13">
        <f t="shared" si="9"/>
        <v>1407631.7634931374</v>
      </c>
      <c r="L79" s="20">
        <f t="shared" si="12"/>
        <v>16.410365048177738</v>
      </c>
    </row>
    <row r="80" spans="1:12" x14ac:dyDescent="0.2">
      <c r="A80" s="16">
        <v>71</v>
      </c>
      <c r="B80" s="45">
        <v>7</v>
      </c>
      <c r="C80" s="44">
        <v>487</v>
      </c>
      <c r="D80" s="44">
        <v>505</v>
      </c>
      <c r="E80" s="65">
        <v>0.39729999999999999</v>
      </c>
      <c r="F80" s="18">
        <f t="shared" si="10"/>
        <v>1.4112903225806451E-2</v>
      </c>
      <c r="G80" s="18">
        <f t="shared" si="7"/>
        <v>1.3993873482189495E-2</v>
      </c>
      <c r="H80" s="13">
        <f t="shared" si="13"/>
        <v>84611.32205315154</v>
      </c>
      <c r="I80" s="13">
        <f t="shared" si="11"/>
        <v>1184.0401359725927</v>
      </c>
      <c r="J80" s="13">
        <f t="shared" si="8"/>
        <v>83897.701063200861</v>
      </c>
      <c r="K80" s="13">
        <f t="shared" si="9"/>
        <v>1322371.2794380484</v>
      </c>
      <c r="L80" s="20">
        <f t="shared" si="12"/>
        <v>15.62877458181489</v>
      </c>
    </row>
    <row r="81" spans="1:12" x14ac:dyDescent="0.2">
      <c r="A81" s="16">
        <v>72</v>
      </c>
      <c r="B81" s="45">
        <v>8</v>
      </c>
      <c r="C81" s="44">
        <v>428</v>
      </c>
      <c r="D81" s="44">
        <v>480</v>
      </c>
      <c r="E81" s="65">
        <v>0.37530000000000002</v>
      </c>
      <c r="F81" s="18">
        <f t="shared" si="10"/>
        <v>1.7621145374449341E-2</v>
      </c>
      <c r="G81" s="18">
        <f t="shared" si="7"/>
        <v>1.7429285033298651E-2</v>
      </c>
      <c r="H81" s="13">
        <f t="shared" si="13"/>
        <v>83427.281917178945</v>
      </c>
      <c r="I81" s="13">
        <f t="shared" si="11"/>
        <v>1454.0778760878743</v>
      </c>
      <c r="J81" s="13">
        <f t="shared" si="8"/>
        <v>82518.919467986852</v>
      </c>
      <c r="K81" s="13">
        <f t="shared" si="9"/>
        <v>1238473.5783748475</v>
      </c>
      <c r="L81" s="20">
        <f t="shared" si="12"/>
        <v>14.844946999523749</v>
      </c>
    </row>
    <row r="82" spans="1:12" x14ac:dyDescent="0.2">
      <c r="A82" s="16">
        <v>73</v>
      </c>
      <c r="B82" s="45">
        <v>8</v>
      </c>
      <c r="C82" s="44">
        <v>474</v>
      </c>
      <c r="D82" s="44">
        <v>421</v>
      </c>
      <c r="E82" s="65">
        <v>0.50449999999999995</v>
      </c>
      <c r="F82" s="18">
        <f t="shared" si="10"/>
        <v>1.7877094972067038E-2</v>
      </c>
      <c r="G82" s="18">
        <f t="shared" si="7"/>
        <v>1.7720128293728845E-2</v>
      </c>
      <c r="H82" s="13">
        <f t="shared" si="13"/>
        <v>81973.20404109107</v>
      </c>
      <c r="I82" s="13">
        <f t="shared" si="11"/>
        <v>1452.5756922561457</v>
      </c>
      <c r="J82" s="13">
        <f t="shared" si="8"/>
        <v>81253.452785578149</v>
      </c>
      <c r="K82" s="13">
        <f t="shared" si="9"/>
        <v>1155954.6589068607</v>
      </c>
      <c r="L82" s="20">
        <f t="shared" si="12"/>
        <v>14.101616161391108</v>
      </c>
    </row>
    <row r="83" spans="1:12" x14ac:dyDescent="0.2">
      <c r="A83" s="16">
        <v>74</v>
      </c>
      <c r="B83" s="45">
        <v>10</v>
      </c>
      <c r="C83" s="44">
        <v>433</v>
      </c>
      <c r="D83" s="44">
        <v>470</v>
      </c>
      <c r="E83" s="65">
        <v>0.59179999999999999</v>
      </c>
      <c r="F83" s="18">
        <f t="shared" si="10"/>
        <v>2.2148394241417499E-2</v>
      </c>
      <c r="G83" s="18">
        <f t="shared" si="7"/>
        <v>2.1949945344636092E-2</v>
      </c>
      <c r="H83" s="13">
        <f t="shared" si="13"/>
        <v>80520.628348834929</v>
      </c>
      <c r="I83" s="13">
        <f t="shared" si="11"/>
        <v>1767.4233913726823</v>
      </c>
      <c r="J83" s="13">
        <f t="shared" si="8"/>
        <v>79799.166120476599</v>
      </c>
      <c r="K83" s="13">
        <f t="shared" si="9"/>
        <v>1074701.2061212827</v>
      </c>
      <c r="L83" s="20">
        <f t="shared" si="12"/>
        <v>13.346905360268872</v>
      </c>
    </row>
    <row r="84" spans="1:12" x14ac:dyDescent="0.2">
      <c r="A84" s="16">
        <v>75</v>
      </c>
      <c r="B84" s="45">
        <v>8</v>
      </c>
      <c r="C84" s="44">
        <v>379</v>
      </c>
      <c r="D84" s="44">
        <v>425</v>
      </c>
      <c r="E84" s="65">
        <v>0.47499999999999998</v>
      </c>
      <c r="F84" s="18">
        <f t="shared" si="10"/>
        <v>1.9900497512437811E-2</v>
      </c>
      <c r="G84" s="18">
        <f t="shared" si="7"/>
        <v>1.969473165928114E-2</v>
      </c>
      <c r="H84" s="13">
        <f t="shared" si="13"/>
        <v>78753.204957462251</v>
      </c>
      <c r="I84" s="13">
        <f t="shared" si="11"/>
        <v>1551.0232389455882</v>
      </c>
      <c r="J84" s="13">
        <f t="shared" si="8"/>
        <v>77938.917757015806</v>
      </c>
      <c r="K84" s="13">
        <f t="shared" si="9"/>
        <v>994902.0400008061</v>
      </c>
      <c r="L84" s="20">
        <f t="shared" si="12"/>
        <v>12.633162555583514</v>
      </c>
    </row>
    <row r="85" spans="1:12" x14ac:dyDescent="0.2">
      <c r="A85" s="16">
        <v>76</v>
      </c>
      <c r="B85" s="45">
        <v>9</v>
      </c>
      <c r="C85" s="44">
        <v>315</v>
      </c>
      <c r="D85" s="44">
        <v>373</v>
      </c>
      <c r="E85" s="65">
        <v>0.57289999999999996</v>
      </c>
      <c r="F85" s="18">
        <f t="shared" si="10"/>
        <v>2.616279069767442E-2</v>
      </c>
      <c r="G85" s="18">
        <f t="shared" si="7"/>
        <v>2.5873674944421908E-2</v>
      </c>
      <c r="H85" s="13">
        <f t="shared" si="13"/>
        <v>77202.181718516658</v>
      </c>
      <c r="I85" s="13">
        <f t="shared" si="11"/>
        <v>1997.5041547850915</v>
      </c>
      <c r="J85" s="13">
        <f t="shared" si="8"/>
        <v>76349.047694007953</v>
      </c>
      <c r="K85" s="13">
        <f t="shared" si="9"/>
        <v>916963.12224379031</v>
      </c>
      <c r="L85" s="20">
        <f t="shared" si="12"/>
        <v>11.877424987639436</v>
      </c>
    </row>
    <row r="86" spans="1:12" x14ac:dyDescent="0.2">
      <c r="A86" s="16">
        <v>77</v>
      </c>
      <c r="B86" s="45">
        <v>12</v>
      </c>
      <c r="C86" s="44">
        <v>335</v>
      </c>
      <c r="D86" s="44">
        <v>308</v>
      </c>
      <c r="E86" s="65">
        <v>0.4642</v>
      </c>
      <c r="F86" s="18">
        <f t="shared" si="10"/>
        <v>3.7325038880248837E-2</v>
      </c>
      <c r="G86" s="18">
        <f t="shared" si="7"/>
        <v>3.6593220008196883E-2</v>
      </c>
      <c r="H86" s="13">
        <f t="shared" si="13"/>
        <v>75204.677563731573</v>
      </c>
      <c r="I86" s="13">
        <f t="shared" si="11"/>
        <v>2751.9813117351373</v>
      </c>
      <c r="J86" s="13">
        <f t="shared" si="8"/>
        <v>73730.165976903882</v>
      </c>
      <c r="K86" s="13">
        <f t="shared" si="9"/>
        <v>840614.07454978232</v>
      </c>
      <c r="L86" s="20">
        <f t="shared" si="12"/>
        <v>11.177683380630294</v>
      </c>
    </row>
    <row r="87" spans="1:12" x14ac:dyDescent="0.2">
      <c r="A87" s="16">
        <v>78</v>
      </c>
      <c r="B87" s="45">
        <v>10</v>
      </c>
      <c r="C87" s="44">
        <v>312</v>
      </c>
      <c r="D87" s="44">
        <v>323</v>
      </c>
      <c r="E87" s="65">
        <v>0.53669999999999995</v>
      </c>
      <c r="F87" s="18">
        <f t="shared" si="10"/>
        <v>3.1496062992125984E-2</v>
      </c>
      <c r="G87" s="18">
        <f t="shared" si="7"/>
        <v>3.104307848000671E-2</v>
      </c>
      <c r="H87" s="13">
        <f t="shared" si="13"/>
        <v>72452.696251996429</v>
      </c>
      <c r="I87" s="13">
        <f t="shared" si="11"/>
        <v>2249.1547358388129</v>
      </c>
      <c r="J87" s="13">
        <f t="shared" si="8"/>
        <v>71410.662862882295</v>
      </c>
      <c r="K87" s="13">
        <f t="shared" si="9"/>
        <v>766883.90857287846</v>
      </c>
      <c r="L87" s="20">
        <f t="shared" si="12"/>
        <v>10.584615179890521</v>
      </c>
    </row>
    <row r="88" spans="1:12" x14ac:dyDescent="0.2">
      <c r="A88" s="16">
        <v>79</v>
      </c>
      <c r="B88" s="45">
        <v>10</v>
      </c>
      <c r="C88" s="44">
        <v>284</v>
      </c>
      <c r="D88" s="44">
        <v>301</v>
      </c>
      <c r="E88" s="65">
        <v>0.60819999999999996</v>
      </c>
      <c r="F88" s="18">
        <f t="shared" si="10"/>
        <v>3.4188034188034191E-2</v>
      </c>
      <c r="G88" s="18">
        <f t="shared" si="7"/>
        <v>3.3736142879312328E-2</v>
      </c>
      <c r="H88" s="13">
        <f t="shared" si="13"/>
        <v>70203.541516157609</v>
      </c>
      <c r="I88" s="13">
        <f t="shared" si="11"/>
        <v>2368.3967072228279</v>
      </c>
      <c r="J88" s="13">
        <f t="shared" si="8"/>
        <v>69275.603686267714</v>
      </c>
      <c r="K88" s="13">
        <f t="shared" si="9"/>
        <v>695473.2457099962</v>
      </c>
      <c r="L88" s="20">
        <f t="shared" si="12"/>
        <v>9.9065265183228739</v>
      </c>
    </row>
    <row r="89" spans="1:12" x14ac:dyDescent="0.2">
      <c r="A89" s="16">
        <v>80</v>
      </c>
      <c r="B89" s="45">
        <v>8</v>
      </c>
      <c r="C89" s="44">
        <v>241</v>
      </c>
      <c r="D89" s="44">
        <v>285</v>
      </c>
      <c r="E89" s="65">
        <v>0.53249999999999997</v>
      </c>
      <c r="F89" s="18">
        <f t="shared" si="10"/>
        <v>3.0418250950570342E-2</v>
      </c>
      <c r="G89" s="18">
        <f t="shared" si="7"/>
        <v>2.9991752268126268E-2</v>
      </c>
      <c r="H89" s="13">
        <f t="shared" si="13"/>
        <v>67835.144808934783</v>
      </c>
      <c r="I89" s="13">
        <f t="shared" si="11"/>
        <v>2034.4948581820436</v>
      </c>
      <c r="J89" s="13">
        <f t="shared" si="8"/>
        <v>66884.018462734675</v>
      </c>
      <c r="K89" s="13">
        <f t="shared" si="9"/>
        <v>626197.64202372846</v>
      </c>
      <c r="L89" s="20">
        <f t="shared" si="12"/>
        <v>9.2311683536238274</v>
      </c>
    </row>
    <row r="90" spans="1:12" x14ac:dyDescent="0.2">
      <c r="A90" s="16">
        <v>81</v>
      </c>
      <c r="B90" s="45">
        <v>7</v>
      </c>
      <c r="C90" s="44">
        <v>203</v>
      </c>
      <c r="D90" s="44">
        <v>232</v>
      </c>
      <c r="E90" s="65">
        <v>0.34089999999999998</v>
      </c>
      <c r="F90" s="18">
        <f t="shared" si="10"/>
        <v>3.2183908045977011E-2</v>
      </c>
      <c r="G90" s="18">
        <f t="shared" si="7"/>
        <v>3.1515390540970689E-2</v>
      </c>
      <c r="H90" s="13">
        <f t="shared" si="13"/>
        <v>65800.649950752733</v>
      </c>
      <c r="I90" s="13">
        <f t="shared" si="11"/>
        <v>2073.7331810476762</v>
      </c>
      <c r="J90" s="13">
        <f t="shared" si="8"/>
        <v>64433.852411124208</v>
      </c>
      <c r="K90" s="13">
        <f t="shared" si="9"/>
        <v>559313.62356099382</v>
      </c>
      <c r="L90" s="20">
        <f t="shared" si="12"/>
        <v>8.5001230835805064</v>
      </c>
    </row>
    <row r="91" spans="1:12" x14ac:dyDescent="0.2">
      <c r="A91" s="16">
        <v>82</v>
      </c>
      <c r="B91" s="45">
        <v>15</v>
      </c>
      <c r="C91" s="44">
        <v>227</v>
      </c>
      <c r="D91" s="44">
        <v>201</v>
      </c>
      <c r="E91" s="65">
        <v>0.45569999999999999</v>
      </c>
      <c r="F91" s="18">
        <f t="shared" si="10"/>
        <v>7.0093457943925228E-2</v>
      </c>
      <c r="G91" s="18">
        <f t="shared" si="7"/>
        <v>6.7517537680412479E-2</v>
      </c>
      <c r="H91" s="13">
        <f t="shared" si="13"/>
        <v>63726.916769705058</v>
      </c>
      <c r="I91" s="13">
        <f t="shared" si="11"/>
        <v>4302.6845042550713</v>
      </c>
      <c r="J91" s="13">
        <f t="shared" si="8"/>
        <v>61384.965594039022</v>
      </c>
      <c r="K91" s="13">
        <f t="shared" si="9"/>
        <v>494879.7711498696</v>
      </c>
      <c r="L91" s="20">
        <f t="shared" si="12"/>
        <v>7.7656317963452608</v>
      </c>
    </row>
    <row r="92" spans="1:12" x14ac:dyDescent="0.2">
      <c r="A92" s="16">
        <v>83</v>
      </c>
      <c r="B92" s="45">
        <v>13</v>
      </c>
      <c r="C92" s="44">
        <v>130</v>
      </c>
      <c r="D92" s="44">
        <v>210</v>
      </c>
      <c r="E92" s="65">
        <v>0.38929999999999998</v>
      </c>
      <c r="F92" s="18">
        <f t="shared" si="10"/>
        <v>7.6470588235294124E-2</v>
      </c>
      <c r="G92" s="18">
        <f t="shared" si="7"/>
        <v>7.3058703792477309E-2</v>
      </c>
      <c r="H92" s="13">
        <f t="shared" si="13"/>
        <v>59424.232265449988</v>
      </c>
      <c r="I92" s="13">
        <f t="shared" si="11"/>
        <v>4341.457383176883</v>
      </c>
      <c r="J92" s="13">
        <f t="shared" si="8"/>
        <v>56772.904241543867</v>
      </c>
      <c r="K92" s="13">
        <f t="shared" si="9"/>
        <v>433494.80555583059</v>
      </c>
      <c r="L92" s="20">
        <f t="shared" si="12"/>
        <v>7.2949163839323177</v>
      </c>
    </row>
    <row r="93" spans="1:12" x14ac:dyDescent="0.2">
      <c r="A93" s="16">
        <v>84</v>
      </c>
      <c r="B93" s="45">
        <v>7</v>
      </c>
      <c r="C93" s="44">
        <v>156</v>
      </c>
      <c r="D93" s="44">
        <v>125</v>
      </c>
      <c r="E93" s="65">
        <v>0.44269999999999998</v>
      </c>
      <c r="F93" s="18">
        <f t="shared" si="10"/>
        <v>4.9822064056939501E-2</v>
      </c>
      <c r="G93" s="18">
        <f t="shared" si="7"/>
        <v>4.8476085015972871E-2</v>
      </c>
      <c r="H93" s="13">
        <f t="shared" si="13"/>
        <v>55082.774882273108</v>
      </c>
      <c r="I93" s="13">
        <f t="shared" si="11"/>
        <v>2670.1972781087661</v>
      </c>
      <c r="J93" s="13">
        <f t="shared" si="8"/>
        <v>53594.673939183092</v>
      </c>
      <c r="K93" s="13">
        <f t="shared" si="9"/>
        <v>376721.90131428675</v>
      </c>
      <c r="L93" s="20">
        <f t="shared" si="12"/>
        <v>6.8391961392548586</v>
      </c>
    </row>
    <row r="94" spans="1:12" x14ac:dyDescent="0.2">
      <c r="A94" s="16">
        <v>85</v>
      </c>
      <c r="B94" s="45">
        <v>16</v>
      </c>
      <c r="C94" s="44">
        <v>170</v>
      </c>
      <c r="D94" s="44">
        <v>153</v>
      </c>
      <c r="E94" s="65">
        <v>0.50190000000000001</v>
      </c>
      <c r="F94" s="18">
        <f t="shared" si="10"/>
        <v>9.9071207430340563E-2</v>
      </c>
      <c r="G94" s="18">
        <f t="shared" si="7"/>
        <v>9.4412213163894892E-2</v>
      </c>
      <c r="H94" s="13">
        <f t="shared" si="13"/>
        <v>52412.57760416434</v>
      </c>
      <c r="I94" s="13">
        <f t="shared" si="11"/>
        <v>4948.3874492335472</v>
      </c>
      <c r="J94" s="13">
        <f t="shared" si="8"/>
        <v>49947.785815701114</v>
      </c>
      <c r="K94" s="13">
        <f t="shared" si="9"/>
        <v>323127.22737510363</v>
      </c>
      <c r="L94" s="20">
        <f t="shared" si="12"/>
        <v>6.1650703351294478</v>
      </c>
    </row>
    <row r="95" spans="1:12" x14ac:dyDescent="0.2">
      <c r="A95" s="16">
        <v>86</v>
      </c>
      <c r="B95" s="45">
        <v>7</v>
      </c>
      <c r="C95" s="44">
        <v>153</v>
      </c>
      <c r="D95" s="44">
        <v>158</v>
      </c>
      <c r="E95" s="65">
        <v>0.65710000000000002</v>
      </c>
      <c r="F95" s="18">
        <f t="shared" si="10"/>
        <v>4.5016077170418008E-2</v>
      </c>
      <c r="G95" s="18">
        <f t="shared" si="7"/>
        <v>4.4331771377255143E-2</v>
      </c>
      <c r="H95" s="13">
        <f t="shared" si="13"/>
        <v>47464.190154930795</v>
      </c>
      <c r="I95" s="13">
        <f t="shared" si="11"/>
        <v>2104.1716265549562</v>
      </c>
      <c r="J95" s="13">
        <f t="shared" si="8"/>
        <v>46742.6697041851</v>
      </c>
      <c r="K95" s="13">
        <f t="shared" si="9"/>
        <v>273179.4415594025</v>
      </c>
      <c r="L95" s="20">
        <f t="shared" si="12"/>
        <v>5.7554851492820296</v>
      </c>
    </row>
    <row r="96" spans="1:12" x14ac:dyDescent="0.2">
      <c r="A96" s="16">
        <v>87</v>
      </c>
      <c r="B96" s="45">
        <v>21</v>
      </c>
      <c r="C96" s="44">
        <v>140</v>
      </c>
      <c r="D96" s="44">
        <v>142</v>
      </c>
      <c r="E96" s="65">
        <v>0.43080000000000002</v>
      </c>
      <c r="F96" s="18">
        <f t="shared" si="10"/>
        <v>0.14893617021276595</v>
      </c>
      <c r="G96" s="18">
        <f t="shared" si="7"/>
        <v>0.13729689865919772</v>
      </c>
      <c r="H96" s="13">
        <f t="shared" si="13"/>
        <v>45360.01852837584</v>
      </c>
      <c r="I96" s="13">
        <f t="shared" si="11"/>
        <v>6227.7898670697487</v>
      </c>
      <c r="J96" s="13">
        <f t="shared" si="8"/>
        <v>41815.160536039744</v>
      </c>
      <c r="K96" s="13">
        <f t="shared" si="9"/>
        <v>226436.7718552174</v>
      </c>
      <c r="L96" s="20">
        <f t="shared" si="12"/>
        <v>4.9919902857527605</v>
      </c>
    </row>
    <row r="97" spans="1:12" x14ac:dyDescent="0.2">
      <c r="A97" s="16">
        <v>88</v>
      </c>
      <c r="B97" s="45">
        <v>12</v>
      </c>
      <c r="C97" s="44">
        <v>129</v>
      </c>
      <c r="D97" s="44">
        <v>128</v>
      </c>
      <c r="E97" s="65">
        <v>0.54500000000000004</v>
      </c>
      <c r="F97" s="18">
        <f t="shared" si="10"/>
        <v>9.3385214007782102E-2</v>
      </c>
      <c r="G97" s="18">
        <f t="shared" si="7"/>
        <v>8.957897879964169E-2</v>
      </c>
      <c r="H97" s="13">
        <f t="shared" si="13"/>
        <v>39132.228661306093</v>
      </c>
      <c r="I97" s="13">
        <f t="shared" si="11"/>
        <v>3505.4250816338695</v>
      </c>
      <c r="J97" s="13">
        <f t="shared" si="8"/>
        <v>37537.260249162682</v>
      </c>
      <c r="K97" s="13">
        <f t="shared" si="9"/>
        <v>184621.61131917767</v>
      </c>
      <c r="L97" s="20">
        <f t="shared" si="12"/>
        <v>4.7178915598469686</v>
      </c>
    </row>
    <row r="98" spans="1:12" x14ac:dyDescent="0.2">
      <c r="A98" s="16">
        <v>89</v>
      </c>
      <c r="B98" s="45">
        <v>19</v>
      </c>
      <c r="C98" s="44">
        <v>119</v>
      </c>
      <c r="D98" s="44">
        <v>111</v>
      </c>
      <c r="E98" s="65">
        <v>0.4541</v>
      </c>
      <c r="F98" s="18">
        <f t="shared" si="10"/>
        <v>0.16521739130434782</v>
      </c>
      <c r="G98" s="18">
        <f t="shared" si="7"/>
        <v>0.15154886932579095</v>
      </c>
      <c r="H98" s="13">
        <f t="shared" si="13"/>
        <v>35626.803579672225</v>
      </c>
      <c r="I98" s="13">
        <f t="shared" si="11"/>
        <v>5399.2018001913675</v>
      </c>
      <c r="J98" s="13">
        <f t="shared" si="8"/>
        <v>32679.379316947758</v>
      </c>
      <c r="K98" s="13">
        <f>K99+J98</f>
        <v>147084.35107001499</v>
      </c>
      <c r="L98" s="20">
        <f t="shared" si="12"/>
        <v>4.1284745273622496</v>
      </c>
    </row>
    <row r="99" spans="1:12" x14ac:dyDescent="0.2">
      <c r="A99" s="16">
        <v>90</v>
      </c>
      <c r="B99" s="45">
        <v>9</v>
      </c>
      <c r="C99" s="44">
        <v>85</v>
      </c>
      <c r="D99" s="44">
        <v>104</v>
      </c>
      <c r="E99" s="65">
        <v>0.36349999999999999</v>
      </c>
      <c r="F99" s="21">
        <f t="shared" si="10"/>
        <v>9.5238095238095233E-2</v>
      </c>
      <c r="G99" s="21">
        <f t="shared" si="7"/>
        <v>8.9794818838952989E-2</v>
      </c>
      <c r="H99" s="22">
        <f t="shared" si="13"/>
        <v>30227.601779480858</v>
      </c>
      <c r="I99" s="22">
        <f t="shared" si="11"/>
        <v>2714.2820257244966</v>
      </c>
      <c r="J99" s="22">
        <f t="shared" si="8"/>
        <v>28499.961270107215</v>
      </c>
      <c r="K99" s="22">
        <f t="shared" ref="K99:K103" si="14">K100+J99</f>
        <v>114404.97175306724</v>
      </c>
      <c r="L99" s="23">
        <f t="shared" si="12"/>
        <v>3.7847849322511511</v>
      </c>
    </row>
    <row r="100" spans="1:12" x14ac:dyDescent="0.2">
      <c r="A100" s="16">
        <v>91</v>
      </c>
      <c r="B100" s="45">
        <v>8</v>
      </c>
      <c r="C100" s="44">
        <v>65</v>
      </c>
      <c r="D100" s="44">
        <v>75</v>
      </c>
      <c r="E100" s="65">
        <v>0.32950000000000002</v>
      </c>
      <c r="F100" s="21">
        <f t="shared" si="10"/>
        <v>0.11428571428571428</v>
      </c>
      <c r="G100" s="21">
        <f t="shared" si="7"/>
        <v>0.10615147815933336</v>
      </c>
      <c r="H100" s="22">
        <f t="shared" si="13"/>
        <v>27513.319753756361</v>
      </c>
      <c r="I100" s="22">
        <f t="shared" si="11"/>
        <v>2920.5795609316233</v>
      </c>
      <c r="J100" s="22">
        <f t="shared" si="8"/>
        <v>25555.07115815171</v>
      </c>
      <c r="K100" s="22">
        <f t="shared" si="14"/>
        <v>85905.010482960017</v>
      </c>
      <c r="L100" s="23">
        <f t="shared" si="12"/>
        <v>3.1223062593612139</v>
      </c>
    </row>
    <row r="101" spans="1:12" x14ac:dyDescent="0.2">
      <c r="A101" s="16">
        <v>92</v>
      </c>
      <c r="B101" s="45">
        <v>8</v>
      </c>
      <c r="C101" s="44">
        <v>54</v>
      </c>
      <c r="D101" s="44">
        <v>59</v>
      </c>
      <c r="E101" s="65">
        <v>0.4647</v>
      </c>
      <c r="F101" s="21">
        <f t="shared" si="10"/>
        <v>0.1415929203539823</v>
      </c>
      <c r="G101" s="21">
        <f t="shared" si="7"/>
        <v>0.13161704703993263</v>
      </c>
      <c r="H101" s="22">
        <f t="shared" si="13"/>
        <v>24592.740192824738</v>
      </c>
      <c r="I101" s="22">
        <f t="shared" si="11"/>
        <v>3236.8238427998554</v>
      </c>
      <c r="J101" s="22">
        <f t="shared" si="8"/>
        <v>22860.068389773976</v>
      </c>
      <c r="K101" s="22">
        <f t="shared" si="14"/>
        <v>60349.939324808307</v>
      </c>
      <c r="L101" s="23">
        <f t="shared" si="12"/>
        <v>2.4539737683406346</v>
      </c>
    </row>
    <row r="102" spans="1:12" x14ac:dyDescent="0.2">
      <c r="A102" s="16">
        <v>93</v>
      </c>
      <c r="B102" s="45">
        <v>11</v>
      </c>
      <c r="C102" s="44">
        <v>47</v>
      </c>
      <c r="D102" s="44">
        <v>48</v>
      </c>
      <c r="E102" s="65">
        <v>0.4284</v>
      </c>
      <c r="F102" s="21">
        <f t="shared" si="10"/>
        <v>0.23157894736842105</v>
      </c>
      <c r="G102" s="21">
        <f t="shared" si="7"/>
        <v>0.20450810223917779</v>
      </c>
      <c r="H102" s="22">
        <f t="shared" si="13"/>
        <v>21355.916350024883</v>
      </c>
      <c r="I102" s="22">
        <f t="shared" si="11"/>
        <v>4367.457924322217</v>
      </c>
      <c r="J102" s="22">
        <f t="shared" si="8"/>
        <v>18859.477400482305</v>
      </c>
      <c r="K102" s="22">
        <f t="shared" si="14"/>
        <v>37489.870935034327</v>
      </c>
      <c r="L102" s="23">
        <f t="shared" si="12"/>
        <v>1.7554793866286447</v>
      </c>
    </row>
    <row r="103" spans="1:12" x14ac:dyDescent="0.2">
      <c r="A103" s="16">
        <v>94</v>
      </c>
      <c r="B103" s="45">
        <v>9</v>
      </c>
      <c r="C103" s="44">
        <v>44</v>
      </c>
      <c r="D103" s="44">
        <v>40</v>
      </c>
      <c r="E103" s="65">
        <v>0.62070000000000003</v>
      </c>
      <c r="F103" s="21">
        <f t="shared" si="10"/>
        <v>0.21428571428571427</v>
      </c>
      <c r="G103" s="21">
        <f t="shared" si="7"/>
        <v>0.19817808282522675</v>
      </c>
      <c r="H103" s="22">
        <f t="shared" si="13"/>
        <v>16988.458425702665</v>
      </c>
      <c r="I103" s="22">
        <f t="shared" si="11"/>
        <v>3366.7401209618242</v>
      </c>
      <c r="J103" s="22">
        <f t="shared" si="8"/>
        <v>15711.453897821846</v>
      </c>
      <c r="K103" s="22">
        <f t="shared" si="14"/>
        <v>18630.393534552026</v>
      </c>
      <c r="L103" s="23">
        <f t="shared" si="12"/>
        <v>1.0966500354361286</v>
      </c>
    </row>
    <row r="104" spans="1:12" x14ac:dyDescent="0.2">
      <c r="A104" s="16" t="s">
        <v>30</v>
      </c>
      <c r="B104" s="45">
        <v>18</v>
      </c>
      <c r="C104" s="44">
        <v>76</v>
      </c>
      <c r="D104" s="44">
        <v>92</v>
      </c>
      <c r="E104" s="65"/>
      <c r="F104" s="21">
        <f t="shared" si="10"/>
        <v>0.21428571428571427</v>
      </c>
      <c r="G104" s="21">
        <v>1</v>
      </c>
      <c r="H104" s="22">
        <f t="shared" si="13"/>
        <v>13621.718304740842</v>
      </c>
      <c r="I104" s="22">
        <f t="shared" si="11"/>
        <v>13621.718304740842</v>
      </c>
      <c r="J104" s="22">
        <f>H104*F104</f>
        <v>2918.9396367301802</v>
      </c>
      <c r="K104" s="22">
        <f>J104</f>
        <v>2918.9396367301802</v>
      </c>
      <c r="L104" s="23">
        <f t="shared" si="12"/>
        <v>0.21428571428571427</v>
      </c>
    </row>
    <row r="105" spans="1:12" x14ac:dyDescent="0.2">
      <c r="A105" s="24"/>
      <c r="B105" s="24"/>
      <c r="C105" s="24"/>
      <c r="D105" s="24"/>
      <c r="E105" s="66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67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8"/>
      <c r="C107" s="9"/>
      <c r="D107" s="9"/>
      <c r="E107" s="68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69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69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48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50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80.45" customHeight="1" x14ac:dyDescent="0.2">
      <c r="A6" s="55" t="s">
        <v>0</v>
      </c>
      <c r="B6" s="56" t="s">
        <v>38</v>
      </c>
      <c r="C6" s="70" t="s">
        <v>51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58"/>
      <c r="B7" s="59"/>
      <c r="C7" s="60">
        <v>44562</v>
      </c>
      <c r="D7" s="60">
        <v>44927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5">
        <v>1</v>
      </c>
      <c r="C9" s="44">
        <v>675</v>
      </c>
      <c r="D9" s="44">
        <v>712</v>
      </c>
      <c r="E9" s="17">
        <v>4.1099999999999998E-2</v>
      </c>
      <c r="F9" s="18">
        <f>B9/((C9+D9)/2)</f>
        <v>1.4419610670511895E-3</v>
      </c>
      <c r="G9" s="18">
        <f t="shared" ref="G9:G72" si="0">F9/((1+(1-E9)*F9))</f>
        <v>1.4399700255839473E-3</v>
      </c>
      <c r="H9" s="13">
        <v>100000</v>
      </c>
      <c r="I9" s="13">
        <f>H9*G9</f>
        <v>143.99700255839474</v>
      </c>
      <c r="J9" s="13">
        <f t="shared" ref="J9:J72" si="1">H10+I9*E9</f>
        <v>99861.921274246764</v>
      </c>
      <c r="K9" s="13">
        <f t="shared" ref="K9:K72" si="2">K10+J9</f>
        <v>8174534.4298027223</v>
      </c>
      <c r="L9" s="19">
        <f>K9/H9</f>
        <v>81.74534429802722</v>
      </c>
    </row>
    <row r="10" spans="1:13" x14ac:dyDescent="0.2">
      <c r="A10" s="16">
        <v>1</v>
      </c>
      <c r="B10" s="45">
        <v>0</v>
      </c>
      <c r="C10" s="44">
        <v>728</v>
      </c>
      <c r="D10" s="44">
        <v>719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99856.00299744161</v>
      </c>
      <c r="I10" s="13">
        <f t="shared" ref="I10:I73" si="4">H10*G10</f>
        <v>0</v>
      </c>
      <c r="J10" s="13">
        <f t="shared" si="1"/>
        <v>99856.00299744161</v>
      </c>
      <c r="K10" s="13">
        <f t="shared" si="2"/>
        <v>8074672.5085284756</v>
      </c>
      <c r="L10" s="20">
        <f t="shared" ref="L10:L73" si="5">K10/H10</f>
        <v>80.863165619951317</v>
      </c>
    </row>
    <row r="11" spans="1:13" x14ac:dyDescent="0.2">
      <c r="A11" s="16">
        <v>2</v>
      </c>
      <c r="B11" s="45">
        <v>1</v>
      </c>
      <c r="C11" s="44">
        <v>861</v>
      </c>
      <c r="D11" s="44">
        <v>746</v>
      </c>
      <c r="E11" s="17">
        <v>0.4027</v>
      </c>
      <c r="F11" s="18">
        <f t="shared" si="3"/>
        <v>1.2445550715619166E-3</v>
      </c>
      <c r="G11" s="18">
        <f t="shared" si="0"/>
        <v>1.243630590477048E-3</v>
      </c>
      <c r="H11" s="13">
        <f t="shared" ref="H11:H74" si="6">H10-I10</f>
        <v>99856.00299744161</v>
      </c>
      <c r="I11" s="13">
        <f t="shared" si="4"/>
        <v>124.18397997038619</v>
      </c>
      <c r="J11" s="13">
        <f t="shared" si="1"/>
        <v>99781.82790620529</v>
      </c>
      <c r="K11" s="13">
        <f t="shared" si="2"/>
        <v>7974816.5055310344</v>
      </c>
      <c r="L11" s="20">
        <f t="shared" si="5"/>
        <v>79.863165619951317</v>
      </c>
    </row>
    <row r="12" spans="1:13" x14ac:dyDescent="0.2">
      <c r="A12" s="16">
        <v>3</v>
      </c>
      <c r="B12" s="45">
        <v>0</v>
      </c>
      <c r="C12" s="44">
        <v>934</v>
      </c>
      <c r="D12" s="44">
        <v>902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99731.819017471222</v>
      </c>
      <c r="I12" s="13">
        <f t="shared" si="4"/>
        <v>0</v>
      </c>
      <c r="J12" s="13">
        <f t="shared" si="1"/>
        <v>99731.819017471222</v>
      </c>
      <c r="K12" s="13">
        <f t="shared" si="2"/>
        <v>7875034.6776248291</v>
      </c>
      <c r="L12" s="20">
        <f t="shared" si="5"/>
        <v>78.96210813366659</v>
      </c>
    </row>
    <row r="13" spans="1:13" x14ac:dyDescent="0.2">
      <c r="A13" s="16">
        <v>4</v>
      </c>
      <c r="B13" s="45">
        <v>0</v>
      </c>
      <c r="C13" s="44">
        <v>947</v>
      </c>
      <c r="D13" s="44">
        <v>958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99731.819017471222</v>
      </c>
      <c r="I13" s="13">
        <f t="shared" si="4"/>
        <v>0</v>
      </c>
      <c r="J13" s="13">
        <f t="shared" si="1"/>
        <v>99731.819017471222</v>
      </c>
      <c r="K13" s="13">
        <f t="shared" si="2"/>
        <v>7775302.8586073583</v>
      </c>
      <c r="L13" s="20">
        <f t="shared" si="5"/>
        <v>77.962108133666604</v>
      </c>
    </row>
    <row r="14" spans="1:13" x14ac:dyDescent="0.2">
      <c r="A14" s="16">
        <v>5</v>
      </c>
      <c r="B14" s="45">
        <v>0</v>
      </c>
      <c r="C14" s="44">
        <v>1095</v>
      </c>
      <c r="D14" s="44">
        <v>984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99731.819017471222</v>
      </c>
      <c r="I14" s="13">
        <f t="shared" si="4"/>
        <v>0</v>
      </c>
      <c r="J14" s="13">
        <f t="shared" si="1"/>
        <v>99731.819017471222</v>
      </c>
      <c r="K14" s="13">
        <f t="shared" si="2"/>
        <v>7675571.0395898875</v>
      </c>
      <c r="L14" s="20">
        <f t="shared" si="5"/>
        <v>76.962108133666604</v>
      </c>
    </row>
    <row r="15" spans="1:13" x14ac:dyDescent="0.2">
      <c r="A15" s="16">
        <v>6</v>
      </c>
      <c r="B15" s="45">
        <v>0</v>
      </c>
      <c r="C15" s="44">
        <v>1090</v>
      </c>
      <c r="D15" s="44">
        <v>1116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99731.819017471222</v>
      </c>
      <c r="I15" s="13">
        <f t="shared" si="4"/>
        <v>0</v>
      </c>
      <c r="J15" s="13">
        <f t="shared" si="1"/>
        <v>99731.819017471222</v>
      </c>
      <c r="K15" s="13">
        <f t="shared" si="2"/>
        <v>7575839.2205724167</v>
      </c>
      <c r="L15" s="20">
        <f t="shared" si="5"/>
        <v>75.962108133666604</v>
      </c>
    </row>
    <row r="16" spans="1:13" x14ac:dyDescent="0.2">
      <c r="A16" s="16">
        <v>7</v>
      </c>
      <c r="B16" s="45">
        <v>0</v>
      </c>
      <c r="C16" s="44">
        <v>1124</v>
      </c>
      <c r="D16" s="44">
        <v>1123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99731.819017471222</v>
      </c>
      <c r="I16" s="13">
        <f t="shared" si="4"/>
        <v>0</v>
      </c>
      <c r="J16" s="13">
        <f t="shared" si="1"/>
        <v>99731.819017471222</v>
      </c>
      <c r="K16" s="13">
        <f t="shared" si="2"/>
        <v>7476107.4015549459</v>
      </c>
      <c r="L16" s="20">
        <f t="shared" si="5"/>
        <v>74.962108133666618</v>
      </c>
    </row>
    <row r="17" spans="1:12" x14ac:dyDescent="0.2">
      <c r="A17" s="16">
        <v>8</v>
      </c>
      <c r="B17" s="45">
        <v>0</v>
      </c>
      <c r="C17" s="44">
        <v>1122</v>
      </c>
      <c r="D17" s="44">
        <v>1151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99731.819017471222</v>
      </c>
      <c r="I17" s="13">
        <f t="shared" si="4"/>
        <v>0</v>
      </c>
      <c r="J17" s="13">
        <f t="shared" si="1"/>
        <v>99731.819017471222</v>
      </c>
      <c r="K17" s="13">
        <f t="shared" si="2"/>
        <v>7376375.582537475</v>
      </c>
      <c r="L17" s="20">
        <f t="shared" si="5"/>
        <v>73.962108133666618</v>
      </c>
    </row>
    <row r="18" spans="1:12" x14ac:dyDescent="0.2">
      <c r="A18" s="16">
        <v>9</v>
      </c>
      <c r="B18" s="45">
        <v>1</v>
      </c>
      <c r="C18" s="44">
        <v>1201</v>
      </c>
      <c r="D18" s="44">
        <v>1143</v>
      </c>
      <c r="E18" s="17">
        <v>0.70140000000000002</v>
      </c>
      <c r="F18" s="18">
        <f t="shared" si="3"/>
        <v>8.5324232081911264E-4</v>
      </c>
      <c r="G18" s="18">
        <f t="shared" si="0"/>
        <v>8.5302498868462351E-4</v>
      </c>
      <c r="H18" s="13">
        <f t="shared" si="6"/>
        <v>99731.819017471222</v>
      </c>
      <c r="I18" s="13">
        <f t="shared" si="4"/>
        <v>85.073733788875302</v>
      </c>
      <c r="J18" s="13">
        <f t="shared" si="1"/>
        <v>99706.416000561861</v>
      </c>
      <c r="K18" s="13">
        <f t="shared" si="2"/>
        <v>7276643.7635200042</v>
      </c>
      <c r="L18" s="20">
        <f t="shared" si="5"/>
        <v>72.962108133666618</v>
      </c>
    </row>
    <row r="19" spans="1:12" x14ac:dyDescent="0.2">
      <c r="A19" s="16">
        <v>10</v>
      </c>
      <c r="B19" s="45">
        <v>0</v>
      </c>
      <c r="C19" s="44">
        <v>1158</v>
      </c>
      <c r="D19" s="44">
        <v>1220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99646.74528368235</v>
      </c>
      <c r="I19" s="13">
        <f t="shared" si="4"/>
        <v>0</v>
      </c>
      <c r="J19" s="13">
        <f t="shared" si="1"/>
        <v>99646.74528368235</v>
      </c>
      <c r="K19" s="13">
        <f t="shared" si="2"/>
        <v>7176937.3475194424</v>
      </c>
      <c r="L19" s="20">
        <f t="shared" si="5"/>
        <v>72.02380094891771</v>
      </c>
    </row>
    <row r="20" spans="1:12" x14ac:dyDescent="0.2">
      <c r="A20" s="16">
        <v>11</v>
      </c>
      <c r="B20" s="45">
        <v>0</v>
      </c>
      <c r="C20" s="44">
        <v>1138</v>
      </c>
      <c r="D20" s="44">
        <v>1182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99646.74528368235</v>
      </c>
      <c r="I20" s="13">
        <f t="shared" si="4"/>
        <v>0</v>
      </c>
      <c r="J20" s="13">
        <f t="shared" si="1"/>
        <v>99646.74528368235</v>
      </c>
      <c r="K20" s="13">
        <f t="shared" si="2"/>
        <v>7077290.6022357605</v>
      </c>
      <c r="L20" s="20">
        <f t="shared" si="5"/>
        <v>71.02380094891771</v>
      </c>
    </row>
    <row r="21" spans="1:12" x14ac:dyDescent="0.2">
      <c r="A21" s="16">
        <v>12</v>
      </c>
      <c r="B21" s="45">
        <v>0</v>
      </c>
      <c r="C21" s="44">
        <v>1194</v>
      </c>
      <c r="D21" s="44">
        <v>1148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99646.74528368235</v>
      </c>
      <c r="I21" s="13">
        <f t="shared" si="4"/>
        <v>0</v>
      </c>
      <c r="J21" s="13">
        <f t="shared" si="1"/>
        <v>99646.74528368235</v>
      </c>
      <c r="K21" s="13">
        <f t="shared" si="2"/>
        <v>6977643.8569520786</v>
      </c>
      <c r="L21" s="20">
        <f t="shared" si="5"/>
        <v>70.023800948917724</v>
      </c>
    </row>
    <row r="22" spans="1:12" x14ac:dyDescent="0.2">
      <c r="A22" s="16">
        <v>13</v>
      </c>
      <c r="B22" s="45">
        <v>0</v>
      </c>
      <c r="C22" s="44">
        <v>1137</v>
      </c>
      <c r="D22" s="44">
        <v>1219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99646.74528368235</v>
      </c>
      <c r="I22" s="13">
        <f t="shared" si="4"/>
        <v>0</v>
      </c>
      <c r="J22" s="13">
        <f t="shared" si="1"/>
        <v>99646.74528368235</v>
      </c>
      <c r="K22" s="13">
        <f t="shared" si="2"/>
        <v>6877997.1116683967</v>
      </c>
      <c r="L22" s="20">
        <f t="shared" si="5"/>
        <v>69.023800948917724</v>
      </c>
    </row>
    <row r="23" spans="1:12" x14ac:dyDescent="0.2">
      <c r="A23" s="16">
        <v>14</v>
      </c>
      <c r="B23" s="45">
        <v>0</v>
      </c>
      <c r="C23" s="44">
        <v>1064</v>
      </c>
      <c r="D23" s="44">
        <v>1163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99646.74528368235</v>
      </c>
      <c r="I23" s="13">
        <f t="shared" si="4"/>
        <v>0</v>
      </c>
      <c r="J23" s="13">
        <f t="shared" si="1"/>
        <v>99646.74528368235</v>
      </c>
      <c r="K23" s="13">
        <f t="shared" si="2"/>
        <v>6778350.3663847148</v>
      </c>
      <c r="L23" s="20">
        <f t="shared" si="5"/>
        <v>68.023800948917724</v>
      </c>
    </row>
    <row r="24" spans="1:12" x14ac:dyDescent="0.2">
      <c r="A24" s="16">
        <v>15</v>
      </c>
      <c r="B24" s="45">
        <v>0</v>
      </c>
      <c r="C24" s="44">
        <v>1107</v>
      </c>
      <c r="D24" s="44">
        <v>1074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99646.74528368235</v>
      </c>
      <c r="I24" s="13">
        <f t="shared" si="4"/>
        <v>0</v>
      </c>
      <c r="J24" s="13">
        <f t="shared" si="1"/>
        <v>99646.74528368235</v>
      </c>
      <c r="K24" s="13">
        <f t="shared" si="2"/>
        <v>6678703.6211010329</v>
      </c>
      <c r="L24" s="20">
        <f t="shared" si="5"/>
        <v>67.023800948917739</v>
      </c>
    </row>
    <row r="25" spans="1:12" x14ac:dyDescent="0.2">
      <c r="A25" s="16">
        <v>16</v>
      </c>
      <c r="B25" s="45">
        <v>1</v>
      </c>
      <c r="C25" s="44">
        <v>1026</v>
      </c>
      <c r="D25" s="44">
        <v>1143</v>
      </c>
      <c r="E25" s="17">
        <v>0.88770000000000004</v>
      </c>
      <c r="F25" s="18">
        <f t="shared" si="3"/>
        <v>9.2208390963577683E-4</v>
      </c>
      <c r="G25" s="18">
        <f t="shared" si="0"/>
        <v>9.219884377117979E-4</v>
      </c>
      <c r="H25" s="13">
        <f t="shared" si="6"/>
        <v>99646.74528368235</v>
      </c>
      <c r="I25" s="13">
        <f t="shared" si="4"/>
        <v>91.873147007167759</v>
      </c>
      <c r="J25" s="13">
        <f t="shared" si="1"/>
        <v>99636.427929273443</v>
      </c>
      <c r="K25" s="13">
        <f t="shared" si="2"/>
        <v>6579056.875817351</v>
      </c>
      <c r="L25" s="20">
        <f t="shared" si="5"/>
        <v>66.023800948917739</v>
      </c>
    </row>
    <row r="26" spans="1:12" x14ac:dyDescent="0.2">
      <c r="A26" s="16">
        <v>17</v>
      </c>
      <c r="B26" s="45">
        <v>0</v>
      </c>
      <c r="C26" s="44">
        <v>1009</v>
      </c>
      <c r="D26" s="44">
        <v>1040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99554.872136675185</v>
      </c>
      <c r="I26" s="13">
        <f t="shared" si="4"/>
        <v>0</v>
      </c>
      <c r="J26" s="13">
        <f t="shared" si="1"/>
        <v>99554.872136675185</v>
      </c>
      <c r="K26" s="13">
        <f t="shared" si="2"/>
        <v>6479420.4478880772</v>
      </c>
      <c r="L26" s="20">
        <f t="shared" si="5"/>
        <v>65.083911101736149</v>
      </c>
    </row>
    <row r="27" spans="1:12" x14ac:dyDescent="0.2">
      <c r="A27" s="16">
        <v>18</v>
      </c>
      <c r="B27" s="45">
        <v>0</v>
      </c>
      <c r="C27" s="44">
        <v>1008</v>
      </c>
      <c r="D27" s="44">
        <v>1033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99554.872136675185</v>
      </c>
      <c r="I27" s="13">
        <f t="shared" si="4"/>
        <v>0</v>
      </c>
      <c r="J27" s="13">
        <f t="shared" si="1"/>
        <v>99554.872136675185</v>
      </c>
      <c r="K27" s="13">
        <f t="shared" si="2"/>
        <v>6379865.5757514024</v>
      </c>
      <c r="L27" s="20">
        <f t="shared" si="5"/>
        <v>64.083911101736163</v>
      </c>
    </row>
    <row r="28" spans="1:12" x14ac:dyDescent="0.2">
      <c r="A28" s="16">
        <v>19</v>
      </c>
      <c r="B28" s="45">
        <v>0</v>
      </c>
      <c r="C28" s="44">
        <v>887</v>
      </c>
      <c r="D28" s="44">
        <v>1037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99554.872136675185</v>
      </c>
      <c r="I28" s="13">
        <f t="shared" si="4"/>
        <v>0</v>
      </c>
      <c r="J28" s="13">
        <f t="shared" si="1"/>
        <v>99554.872136675185</v>
      </c>
      <c r="K28" s="13">
        <f t="shared" si="2"/>
        <v>6280310.7036147276</v>
      </c>
      <c r="L28" s="20">
        <f t="shared" si="5"/>
        <v>63.083911101736163</v>
      </c>
    </row>
    <row r="29" spans="1:12" x14ac:dyDescent="0.2">
      <c r="A29" s="16">
        <v>20</v>
      </c>
      <c r="B29" s="45">
        <v>0</v>
      </c>
      <c r="C29" s="44">
        <v>823</v>
      </c>
      <c r="D29" s="44">
        <v>912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99554.872136675185</v>
      </c>
      <c r="I29" s="13">
        <f t="shared" si="4"/>
        <v>0</v>
      </c>
      <c r="J29" s="13">
        <f t="shared" si="1"/>
        <v>99554.872136675185</v>
      </c>
      <c r="K29" s="13">
        <f t="shared" si="2"/>
        <v>6180755.8314780528</v>
      </c>
      <c r="L29" s="20">
        <f t="shared" si="5"/>
        <v>62.083911101736163</v>
      </c>
    </row>
    <row r="30" spans="1:12" x14ac:dyDescent="0.2">
      <c r="A30" s="16">
        <v>21</v>
      </c>
      <c r="B30" s="45">
        <v>0</v>
      </c>
      <c r="C30" s="44">
        <v>801</v>
      </c>
      <c r="D30" s="44">
        <v>841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99554.872136675185</v>
      </c>
      <c r="I30" s="13">
        <f t="shared" si="4"/>
        <v>0</v>
      </c>
      <c r="J30" s="13">
        <f t="shared" si="1"/>
        <v>99554.872136675185</v>
      </c>
      <c r="K30" s="13">
        <f t="shared" si="2"/>
        <v>6081200.959341378</v>
      </c>
      <c r="L30" s="20">
        <f t="shared" si="5"/>
        <v>61.08391110173617</v>
      </c>
    </row>
    <row r="31" spans="1:12" x14ac:dyDescent="0.2">
      <c r="A31" s="16">
        <v>22</v>
      </c>
      <c r="B31" s="45">
        <v>0</v>
      </c>
      <c r="C31" s="44">
        <v>758</v>
      </c>
      <c r="D31" s="44">
        <v>797</v>
      </c>
      <c r="E31" s="17">
        <v>0</v>
      </c>
      <c r="F31" s="18">
        <f t="shared" si="3"/>
        <v>0</v>
      </c>
      <c r="G31" s="18">
        <f t="shared" si="0"/>
        <v>0</v>
      </c>
      <c r="H31" s="13">
        <f t="shared" si="6"/>
        <v>99554.872136675185</v>
      </c>
      <c r="I31" s="13">
        <f t="shared" si="4"/>
        <v>0</v>
      </c>
      <c r="J31" s="13">
        <f t="shared" si="1"/>
        <v>99554.872136675185</v>
      </c>
      <c r="K31" s="13">
        <f t="shared" si="2"/>
        <v>5981646.0872047031</v>
      </c>
      <c r="L31" s="20">
        <f t="shared" si="5"/>
        <v>60.08391110173617</v>
      </c>
    </row>
    <row r="32" spans="1:12" x14ac:dyDescent="0.2">
      <c r="A32" s="16">
        <v>23</v>
      </c>
      <c r="B32" s="45">
        <v>0</v>
      </c>
      <c r="C32" s="44">
        <v>748</v>
      </c>
      <c r="D32" s="44">
        <v>769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99554.872136675185</v>
      </c>
      <c r="I32" s="13">
        <f t="shared" si="4"/>
        <v>0</v>
      </c>
      <c r="J32" s="13">
        <f t="shared" si="1"/>
        <v>99554.872136675185</v>
      </c>
      <c r="K32" s="13">
        <f t="shared" si="2"/>
        <v>5882091.2150680283</v>
      </c>
      <c r="L32" s="20">
        <f t="shared" si="5"/>
        <v>59.083911101736177</v>
      </c>
    </row>
    <row r="33" spans="1:12" x14ac:dyDescent="0.2">
      <c r="A33" s="16">
        <v>24</v>
      </c>
      <c r="B33" s="45">
        <v>0</v>
      </c>
      <c r="C33" s="44">
        <v>705</v>
      </c>
      <c r="D33" s="44">
        <v>762</v>
      </c>
      <c r="E33" s="17">
        <v>0</v>
      </c>
      <c r="F33" s="18">
        <f t="shared" si="3"/>
        <v>0</v>
      </c>
      <c r="G33" s="18">
        <f t="shared" si="0"/>
        <v>0</v>
      </c>
      <c r="H33" s="13">
        <f t="shared" si="6"/>
        <v>99554.872136675185</v>
      </c>
      <c r="I33" s="13">
        <f t="shared" si="4"/>
        <v>0</v>
      </c>
      <c r="J33" s="13">
        <f t="shared" si="1"/>
        <v>99554.872136675185</v>
      </c>
      <c r="K33" s="13">
        <f t="shared" si="2"/>
        <v>5782536.3429313535</v>
      </c>
      <c r="L33" s="20">
        <f t="shared" si="5"/>
        <v>58.083911101736177</v>
      </c>
    </row>
    <row r="34" spans="1:12" x14ac:dyDescent="0.2">
      <c r="A34" s="16">
        <v>25</v>
      </c>
      <c r="B34" s="45">
        <v>0</v>
      </c>
      <c r="C34" s="44">
        <v>688</v>
      </c>
      <c r="D34" s="44">
        <v>717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99554.872136675185</v>
      </c>
      <c r="I34" s="13">
        <f t="shared" si="4"/>
        <v>0</v>
      </c>
      <c r="J34" s="13">
        <f t="shared" si="1"/>
        <v>99554.872136675185</v>
      </c>
      <c r="K34" s="13">
        <f t="shared" si="2"/>
        <v>5682981.4707946787</v>
      </c>
      <c r="L34" s="20">
        <f t="shared" si="5"/>
        <v>57.083911101736184</v>
      </c>
    </row>
    <row r="35" spans="1:12" x14ac:dyDescent="0.2">
      <c r="A35" s="16">
        <v>26</v>
      </c>
      <c r="B35" s="45">
        <v>0</v>
      </c>
      <c r="C35" s="44">
        <v>651</v>
      </c>
      <c r="D35" s="44">
        <v>714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99554.872136675185</v>
      </c>
      <c r="I35" s="13">
        <f t="shared" si="4"/>
        <v>0</v>
      </c>
      <c r="J35" s="13">
        <f t="shared" si="1"/>
        <v>99554.872136675185</v>
      </c>
      <c r="K35" s="13">
        <f t="shared" si="2"/>
        <v>5583426.5986580038</v>
      </c>
      <c r="L35" s="20">
        <f t="shared" si="5"/>
        <v>56.083911101736184</v>
      </c>
    </row>
    <row r="36" spans="1:12" x14ac:dyDescent="0.2">
      <c r="A36" s="16">
        <v>27</v>
      </c>
      <c r="B36" s="45">
        <v>0</v>
      </c>
      <c r="C36" s="44">
        <v>613</v>
      </c>
      <c r="D36" s="44">
        <v>657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99554.872136675185</v>
      </c>
      <c r="I36" s="13">
        <f t="shared" si="4"/>
        <v>0</v>
      </c>
      <c r="J36" s="13">
        <f t="shared" si="1"/>
        <v>99554.872136675185</v>
      </c>
      <c r="K36" s="13">
        <f t="shared" si="2"/>
        <v>5483871.726521329</v>
      </c>
      <c r="L36" s="20">
        <f t="shared" si="5"/>
        <v>55.083911101736192</v>
      </c>
    </row>
    <row r="37" spans="1:12" x14ac:dyDescent="0.2">
      <c r="A37" s="16">
        <v>28</v>
      </c>
      <c r="B37" s="45">
        <v>0</v>
      </c>
      <c r="C37" s="44">
        <v>700</v>
      </c>
      <c r="D37" s="44">
        <v>630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99554.872136675185</v>
      </c>
      <c r="I37" s="13">
        <f t="shared" si="4"/>
        <v>0</v>
      </c>
      <c r="J37" s="13">
        <f t="shared" si="1"/>
        <v>99554.872136675185</v>
      </c>
      <c r="K37" s="13">
        <f t="shared" si="2"/>
        <v>5384316.8543846542</v>
      </c>
      <c r="L37" s="20">
        <f t="shared" si="5"/>
        <v>54.083911101736192</v>
      </c>
    </row>
    <row r="38" spans="1:12" x14ac:dyDescent="0.2">
      <c r="A38" s="16">
        <v>29</v>
      </c>
      <c r="B38" s="45">
        <v>0</v>
      </c>
      <c r="C38" s="44">
        <v>743</v>
      </c>
      <c r="D38" s="44">
        <v>711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99554.872136675185</v>
      </c>
      <c r="I38" s="13">
        <f t="shared" si="4"/>
        <v>0</v>
      </c>
      <c r="J38" s="13">
        <f t="shared" si="1"/>
        <v>99554.872136675185</v>
      </c>
      <c r="K38" s="13">
        <f t="shared" si="2"/>
        <v>5284761.9822479794</v>
      </c>
      <c r="L38" s="20">
        <f t="shared" si="5"/>
        <v>53.083911101736199</v>
      </c>
    </row>
    <row r="39" spans="1:12" x14ac:dyDescent="0.2">
      <c r="A39" s="16">
        <v>30</v>
      </c>
      <c r="B39" s="45">
        <v>0</v>
      </c>
      <c r="C39" s="44">
        <v>705</v>
      </c>
      <c r="D39" s="44">
        <v>752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99554.872136675185</v>
      </c>
      <c r="I39" s="13">
        <f t="shared" si="4"/>
        <v>0</v>
      </c>
      <c r="J39" s="13">
        <f t="shared" si="1"/>
        <v>99554.872136675185</v>
      </c>
      <c r="K39" s="13">
        <f t="shared" si="2"/>
        <v>5185207.1101113046</v>
      </c>
      <c r="L39" s="20">
        <f t="shared" si="5"/>
        <v>52.083911101736199</v>
      </c>
    </row>
    <row r="40" spans="1:12" x14ac:dyDescent="0.2">
      <c r="A40" s="16">
        <v>31</v>
      </c>
      <c r="B40" s="45">
        <v>0</v>
      </c>
      <c r="C40" s="44">
        <v>749</v>
      </c>
      <c r="D40" s="44">
        <v>719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99554.872136675185</v>
      </c>
      <c r="I40" s="13">
        <f t="shared" si="4"/>
        <v>0</v>
      </c>
      <c r="J40" s="13">
        <f t="shared" si="1"/>
        <v>99554.872136675185</v>
      </c>
      <c r="K40" s="13">
        <f t="shared" si="2"/>
        <v>5085652.2379746297</v>
      </c>
      <c r="L40" s="20">
        <f t="shared" si="5"/>
        <v>51.083911101736206</v>
      </c>
    </row>
    <row r="41" spans="1:12" x14ac:dyDescent="0.2">
      <c r="A41" s="16">
        <v>32</v>
      </c>
      <c r="B41" s="45">
        <v>0</v>
      </c>
      <c r="C41" s="44">
        <v>759</v>
      </c>
      <c r="D41" s="44">
        <v>761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99554.872136675185</v>
      </c>
      <c r="I41" s="13">
        <f t="shared" si="4"/>
        <v>0</v>
      </c>
      <c r="J41" s="13">
        <f t="shared" si="1"/>
        <v>99554.872136675185</v>
      </c>
      <c r="K41" s="13">
        <f t="shared" si="2"/>
        <v>4986097.3658379549</v>
      </c>
      <c r="L41" s="20">
        <f t="shared" si="5"/>
        <v>50.083911101736206</v>
      </c>
    </row>
    <row r="42" spans="1:12" x14ac:dyDescent="0.2">
      <c r="A42" s="16">
        <v>33</v>
      </c>
      <c r="B42" s="45">
        <v>0</v>
      </c>
      <c r="C42" s="44">
        <v>819</v>
      </c>
      <c r="D42" s="44">
        <v>818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99554.872136675185</v>
      </c>
      <c r="I42" s="13">
        <f t="shared" si="4"/>
        <v>0</v>
      </c>
      <c r="J42" s="13">
        <f t="shared" si="1"/>
        <v>99554.872136675185</v>
      </c>
      <c r="K42" s="13">
        <f t="shared" si="2"/>
        <v>4886542.4937012801</v>
      </c>
      <c r="L42" s="20">
        <f t="shared" si="5"/>
        <v>49.083911101736213</v>
      </c>
    </row>
    <row r="43" spans="1:12" x14ac:dyDescent="0.2">
      <c r="A43" s="16">
        <v>34</v>
      </c>
      <c r="B43" s="45">
        <v>0</v>
      </c>
      <c r="C43" s="44">
        <v>948</v>
      </c>
      <c r="D43" s="44">
        <v>862</v>
      </c>
      <c r="E43" s="17">
        <v>0</v>
      </c>
      <c r="F43" s="18">
        <f t="shared" si="3"/>
        <v>0</v>
      </c>
      <c r="G43" s="18">
        <f t="shared" si="0"/>
        <v>0</v>
      </c>
      <c r="H43" s="13">
        <f t="shared" si="6"/>
        <v>99554.872136675185</v>
      </c>
      <c r="I43" s="13">
        <f t="shared" si="4"/>
        <v>0</v>
      </c>
      <c r="J43" s="13">
        <f t="shared" si="1"/>
        <v>99554.872136675185</v>
      </c>
      <c r="K43" s="13">
        <f t="shared" si="2"/>
        <v>4786987.6215646053</v>
      </c>
      <c r="L43" s="20">
        <f t="shared" si="5"/>
        <v>48.083911101736213</v>
      </c>
    </row>
    <row r="44" spans="1:12" x14ac:dyDescent="0.2">
      <c r="A44" s="16">
        <v>35</v>
      </c>
      <c r="B44" s="45">
        <v>0</v>
      </c>
      <c r="C44" s="44">
        <v>956</v>
      </c>
      <c r="D44" s="44">
        <v>988</v>
      </c>
      <c r="E44" s="17">
        <v>0</v>
      </c>
      <c r="F44" s="18">
        <f t="shared" si="3"/>
        <v>0</v>
      </c>
      <c r="G44" s="18">
        <f t="shared" si="0"/>
        <v>0</v>
      </c>
      <c r="H44" s="13">
        <f t="shared" si="6"/>
        <v>99554.872136675185</v>
      </c>
      <c r="I44" s="13">
        <f t="shared" si="4"/>
        <v>0</v>
      </c>
      <c r="J44" s="13">
        <f t="shared" si="1"/>
        <v>99554.872136675185</v>
      </c>
      <c r="K44" s="13">
        <f t="shared" si="2"/>
        <v>4687432.7494279305</v>
      </c>
      <c r="L44" s="20">
        <f t="shared" si="5"/>
        <v>47.08391110173622</v>
      </c>
    </row>
    <row r="45" spans="1:12" x14ac:dyDescent="0.2">
      <c r="A45" s="16">
        <v>36</v>
      </c>
      <c r="B45" s="45">
        <v>0</v>
      </c>
      <c r="C45" s="44">
        <v>1046</v>
      </c>
      <c r="D45" s="44">
        <v>992</v>
      </c>
      <c r="E45" s="17">
        <v>0</v>
      </c>
      <c r="F45" s="18">
        <f t="shared" si="3"/>
        <v>0</v>
      </c>
      <c r="G45" s="18">
        <f t="shared" si="0"/>
        <v>0</v>
      </c>
      <c r="H45" s="13">
        <f t="shared" si="6"/>
        <v>99554.872136675185</v>
      </c>
      <c r="I45" s="13">
        <f t="shared" si="4"/>
        <v>0</v>
      </c>
      <c r="J45" s="13">
        <f t="shared" si="1"/>
        <v>99554.872136675185</v>
      </c>
      <c r="K45" s="13">
        <f t="shared" si="2"/>
        <v>4587877.8772912556</v>
      </c>
      <c r="L45" s="20">
        <f t="shared" si="5"/>
        <v>46.08391110173622</v>
      </c>
    </row>
    <row r="46" spans="1:12" x14ac:dyDescent="0.2">
      <c r="A46" s="16">
        <v>37</v>
      </c>
      <c r="B46" s="45">
        <v>0</v>
      </c>
      <c r="C46" s="44">
        <v>1066</v>
      </c>
      <c r="D46" s="44">
        <v>1111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99554.872136675185</v>
      </c>
      <c r="I46" s="13">
        <f t="shared" si="4"/>
        <v>0</v>
      </c>
      <c r="J46" s="13">
        <f t="shared" si="1"/>
        <v>99554.872136675185</v>
      </c>
      <c r="K46" s="13">
        <f t="shared" si="2"/>
        <v>4488323.0051545808</v>
      </c>
      <c r="L46" s="20">
        <f t="shared" si="5"/>
        <v>45.083911101736227</v>
      </c>
    </row>
    <row r="47" spans="1:12" x14ac:dyDescent="0.2">
      <c r="A47" s="16">
        <v>38</v>
      </c>
      <c r="B47" s="45">
        <v>1</v>
      </c>
      <c r="C47" s="44">
        <v>1199</v>
      </c>
      <c r="D47" s="44">
        <v>1128</v>
      </c>
      <c r="E47" s="17">
        <v>0.52600000000000002</v>
      </c>
      <c r="F47" s="18">
        <f t="shared" si="3"/>
        <v>8.5947571981091536E-4</v>
      </c>
      <c r="G47" s="18">
        <f t="shared" si="0"/>
        <v>8.5912571930300851E-4</v>
      </c>
      <c r="H47" s="13">
        <f t="shared" si="6"/>
        <v>99554.872136675185</v>
      </c>
      <c r="I47" s="13">
        <f t="shared" si="4"/>
        <v>85.530151134540105</v>
      </c>
      <c r="J47" s="13">
        <f t="shared" si="1"/>
        <v>99514.330845037402</v>
      </c>
      <c r="K47" s="13">
        <f t="shared" si="2"/>
        <v>4388768.133017906</v>
      </c>
      <c r="L47" s="20">
        <f t="shared" si="5"/>
        <v>44.083911101736227</v>
      </c>
    </row>
    <row r="48" spans="1:12" x14ac:dyDescent="0.2">
      <c r="A48" s="16">
        <v>39</v>
      </c>
      <c r="B48" s="45">
        <v>0</v>
      </c>
      <c r="C48" s="44">
        <v>1330</v>
      </c>
      <c r="D48" s="44">
        <v>1251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99469.341985540639</v>
      </c>
      <c r="I48" s="13">
        <f t="shared" si="4"/>
        <v>0</v>
      </c>
      <c r="J48" s="13">
        <f t="shared" si="1"/>
        <v>99469.341985540639</v>
      </c>
      <c r="K48" s="13">
        <f t="shared" si="2"/>
        <v>4289253.8021728685</v>
      </c>
      <c r="L48" s="20">
        <f t="shared" si="5"/>
        <v>43.121365001051039</v>
      </c>
    </row>
    <row r="49" spans="1:12" x14ac:dyDescent="0.2">
      <c r="A49" s="16">
        <v>40</v>
      </c>
      <c r="B49" s="45">
        <v>1</v>
      </c>
      <c r="C49" s="44">
        <v>1427</v>
      </c>
      <c r="D49" s="44">
        <v>1378</v>
      </c>
      <c r="E49" s="17">
        <v>0.5726</v>
      </c>
      <c r="F49" s="18">
        <f t="shared" si="3"/>
        <v>7.1301247771836005E-4</v>
      </c>
      <c r="G49" s="18">
        <f t="shared" si="0"/>
        <v>7.1279525939831241E-4</v>
      </c>
      <c r="H49" s="13">
        <f t="shared" si="6"/>
        <v>99469.341985540639</v>
      </c>
      <c r="I49" s="13">
        <f t="shared" si="4"/>
        <v>70.901275422762893</v>
      </c>
      <c r="J49" s="13">
        <f t="shared" si="1"/>
        <v>99439.038780424948</v>
      </c>
      <c r="K49" s="13">
        <f t="shared" si="2"/>
        <v>4189784.460187328</v>
      </c>
      <c r="L49" s="20">
        <f t="shared" si="5"/>
        <v>42.121365001051039</v>
      </c>
    </row>
    <row r="50" spans="1:12" x14ac:dyDescent="0.2">
      <c r="A50" s="16">
        <v>41</v>
      </c>
      <c r="B50" s="45">
        <v>0</v>
      </c>
      <c r="C50" s="44">
        <v>1534</v>
      </c>
      <c r="D50" s="44">
        <v>1472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99398.44071011788</v>
      </c>
      <c r="I50" s="13">
        <f t="shared" si="4"/>
        <v>0</v>
      </c>
      <c r="J50" s="13">
        <f t="shared" si="1"/>
        <v>99398.44071011788</v>
      </c>
      <c r="K50" s="13">
        <f t="shared" si="2"/>
        <v>4090345.4214069033</v>
      </c>
      <c r="L50" s="20">
        <f t="shared" si="5"/>
        <v>41.15100188881074</v>
      </c>
    </row>
    <row r="51" spans="1:12" x14ac:dyDescent="0.2">
      <c r="A51" s="16">
        <v>42</v>
      </c>
      <c r="B51" s="45">
        <v>0</v>
      </c>
      <c r="C51" s="44">
        <v>1571</v>
      </c>
      <c r="D51" s="44">
        <v>1558</v>
      </c>
      <c r="E51" s="17">
        <v>0</v>
      </c>
      <c r="F51" s="18">
        <f t="shared" si="3"/>
        <v>0</v>
      </c>
      <c r="G51" s="18">
        <f t="shared" si="0"/>
        <v>0</v>
      </c>
      <c r="H51" s="13">
        <f t="shared" si="6"/>
        <v>99398.44071011788</v>
      </c>
      <c r="I51" s="13">
        <f t="shared" si="4"/>
        <v>0</v>
      </c>
      <c r="J51" s="13">
        <f t="shared" si="1"/>
        <v>99398.44071011788</v>
      </c>
      <c r="K51" s="13">
        <f t="shared" si="2"/>
        <v>3990946.9806967853</v>
      </c>
      <c r="L51" s="20">
        <f t="shared" si="5"/>
        <v>40.15100188881074</v>
      </c>
    </row>
    <row r="52" spans="1:12" x14ac:dyDescent="0.2">
      <c r="A52" s="16">
        <v>43</v>
      </c>
      <c r="B52" s="45">
        <v>0</v>
      </c>
      <c r="C52" s="44">
        <v>1701</v>
      </c>
      <c r="D52" s="44">
        <v>1586</v>
      </c>
      <c r="E52" s="17">
        <v>0</v>
      </c>
      <c r="F52" s="18">
        <f t="shared" si="3"/>
        <v>0</v>
      </c>
      <c r="G52" s="18">
        <f t="shared" si="0"/>
        <v>0</v>
      </c>
      <c r="H52" s="13">
        <f t="shared" si="6"/>
        <v>99398.44071011788</v>
      </c>
      <c r="I52" s="13">
        <f t="shared" si="4"/>
        <v>0</v>
      </c>
      <c r="J52" s="13">
        <f t="shared" si="1"/>
        <v>99398.44071011788</v>
      </c>
      <c r="K52" s="13">
        <f t="shared" si="2"/>
        <v>3891548.5399866672</v>
      </c>
      <c r="L52" s="20">
        <f t="shared" si="5"/>
        <v>39.15100188881074</v>
      </c>
    </row>
    <row r="53" spans="1:12" x14ac:dyDescent="0.2">
      <c r="A53" s="16">
        <v>44</v>
      </c>
      <c r="B53" s="45">
        <v>3</v>
      </c>
      <c r="C53" s="44">
        <v>1700</v>
      </c>
      <c r="D53" s="44">
        <v>1721</v>
      </c>
      <c r="E53" s="17">
        <v>0.2767</v>
      </c>
      <c r="F53" s="18">
        <f t="shared" si="3"/>
        <v>1.7538731365097924E-3</v>
      </c>
      <c r="G53" s="18">
        <f t="shared" si="0"/>
        <v>1.7516510332785083E-3</v>
      </c>
      <c r="H53" s="13">
        <f t="shared" si="6"/>
        <v>99398.44071011788</v>
      </c>
      <c r="I53" s="13">
        <f t="shared" si="4"/>
        <v>174.11138137615052</v>
      </c>
      <c r="J53" s="13">
        <f t="shared" si="1"/>
        <v>99272.505947968515</v>
      </c>
      <c r="K53" s="13">
        <f t="shared" si="2"/>
        <v>3792150.0992765492</v>
      </c>
      <c r="L53" s="20">
        <f t="shared" si="5"/>
        <v>38.151001888810733</v>
      </c>
    </row>
    <row r="54" spans="1:12" x14ac:dyDescent="0.2">
      <c r="A54" s="16">
        <v>45</v>
      </c>
      <c r="B54" s="45">
        <v>0</v>
      </c>
      <c r="C54" s="44">
        <v>1804</v>
      </c>
      <c r="D54" s="44">
        <v>1721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99224.329328741733</v>
      </c>
      <c r="I54" s="13">
        <f t="shared" si="4"/>
        <v>0</v>
      </c>
      <c r="J54" s="13">
        <f t="shared" si="1"/>
        <v>99224.329328741733</v>
      </c>
      <c r="K54" s="13">
        <f t="shared" si="2"/>
        <v>3692877.5933285807</v>
      </c>
      <c r="L54" s="20">
        <f t="shared" si="5"/>
        <v>37.217460861777639</v>
      </c>
    </row>
    <row r="55" spans="1:12" x14ac:dyDescent="0.2">
      <c r="A55" s="16">
        <v>46</v>
      </c>
      <c r="B55" s="45">
        <v>1</v>
      </c>
      <c r="C55" s="44">
        <v>1687</v>
      </c>
      <c r="D55" s="44">
        <v>1834</v>
      </c>
      <c r="E55" s="17">
        <v>0.1918</v>
      </c>
      <c r="F55" s="18">
        <f t="shared" si="3"/>
        <v>5.6802044873615449E-4</v>
      </c>
      <c r="G55" s="18">
        <f t="shared" si="0"/>
        <v>5.6775980489956273E-4</v>
      </c>
      <c r="H55" s="13">
        <f t="shared" si="6"/>
        <v>99224.329328741733</v>
      </c>
      <c r="I55" s="13">
        <f t="shared" si="4"/>
        <v>56.335585860976366</v>
      </c>
      <c r="J55" s="13">
        <f t="shared" si="1"/>
        <v>99178.798908248893</v>
      </c>
      <c r="K55" s="13">
        <f t="shared" si="2"/>
        <v>3593653.2639998388</v>
      </c>
      <c r="L55" s="20">
        <f t="shared" si="5"/>
        <v>36.217460861777639</v>
      </c>
    </row>
    <row r="56" spans="1:12" x14ac:dyDescent="0.2">
      <c r="A56" s="16">
        <v>47</v>
      </c>
      <c r="B56" s="45">
        <v>0</v>
      </c>
      <c r="C56" s="44">
        <v>1602</v>
      </c>
      <c r="D56" s="44">
        <v>1708</v>
      </c>
      <c r="E56" s="17">
        <v>0</v>
      </c>
      <c r="F56" s="18">
        <f t="shared" si="3"/>
        <v>0</v>
      </c>
      <c r="G56" s="18">
        <f t="shared" si="0"/>
        <v>0</v>
      </c>
      <c r="H56" s="13">
        <f t="shared" si="6"/>
        <v>99167.993742880761</v>
      </c>
      <c r="I56" s="13">
        <f t="shared" si="4"/>
        <v>0</v>
      </c>
      <c r="J56" s="13">
        <f t="shared" si="1"/>
        <v>99167.993742880761</v>
      </c>
      <c r="K56" s="13">
        <f t="shared" si="2"/>
        <v>3494474.4650915898</v>
      </c>
      <c r="L56" s="20">
        <f t="shared" si="5"/>
        <v>35.23792640347186</v>
      </c>
    </row>
    <row r="57" spans="1:12" x14ac:dyDescent="0.2">
      <c r="A57" s="16">
        <v>48</v>
      </c>
      <c r="B57" s="45">
        <v>2</v>
      </c>
      <c r="C57" s="44">
        <v>1512</v>
      </c>
      <c r="D57" s="44">
        <v>1634</v>
      </c>
      <c r="E57" s="17">
        <v>0.20680000000000001</v>
      </c>
      <c r="F57" s="18">
        <f t="shared" si="3"/>
        <v>1.2714558169103624E-3</v>
      </c>
      <c r="G57" s="18">
        <f t="shared" si="0"/>
        <v>1.2701748217817709E-3</v>
      </c>
      <c r="H57" s="13">
        <f t="shared" si="6"/>
        <v>99167.993742880761</v>
      </c>
      <c r="I57" s="13">
        <f t="shared" si="4"/>
        <v>125.96068877881935</v>
      </c>
      <c r="J57" s="13">
        <f t="shared" si="1"/>
        <v>99068.081724541393</v>
      </c>
      <c r="K57" s="13">
        <f t="shared" si="2"/>
        <v>3395306.471348709</v>
      </c>
      <c r="L57" s="20">
        <f t="shared" si="5"/>
        <v>34.237926403471853</v>
      </c>
    </row>
    <row r="58" spans="1:12" x14ac:dyDescent="0.2">
      <c r="A58" s="16">
        <v>49</v>
      </c>
      <c r="B58" s="45">
        <v>3</v>
      </c>
      <c r="C58" s="44">
        <v>1377</v>
      </c>
      <c r="D58" s="44">
        <v>1538</v>
      </c>
      <c r="E58" s="17">
        <v>0.40179999999999999</v>
      </c>
      <c r="F58" s="18">
        <f t="shared" si="3"/>
        <v>2.058319039451115E-3</v>
      </c>
      <c r="G58" s="18">
        <f t="shared" si="0"/>
        <v>2.0557877758199065E-3</v>
      </c>
      <c r="H58" s="13">
        <f t="shared" si="6"/>
        <v>99042.033054101936</v>
      </c>
      <c r="I58" s="13">
        <f t="shared" si="4"/>
        <v>203.60940084497389</v>
      </c>
      <c r="J58" s="13">
        <f t="shared" si="1"/>
        <v>98920.233910516472</v>
      </c>
      <c r="K58" s="13">
        <f t="shared" si="2"/>
        <v>3296238.3896241677</v>
      </c>
      <c r="L58" s="20">
        <f t="shared" si="5"/>
        <v>33.281206857128929</v>
      </c>
    </row>
    <row r="59" spans="1:12" x14ac:dyDescent="0.2">
      <c r="A59" s="16">
        <v>50</v>
      </c>
      <c r="B59" s="45">
        <v>2</v>
      </c>
      <c r="C59" s="44">
        <v>1457</v>
      </c>
      <c r="D59" s="44">
        <v>1380</v>
      </c>
      <c r="E59" s="17">
        <v>0.45340000000000003</v>
      </c>
      <c r="F59" s="18">
        <f t="shared" si="3"/>
        <v>1.4099400775467042E-3</v>
      </c>
      <c r="G59" s="18">
        <f t="shared" si="0"/>
        <v>1.4088543112209893E-3</v>
      </c>
      <c r="H59" s="13">
        <f t="shared" si="6"/>
        <v>98838.423653256963</v>
      </c>
      <c r="I59" s="13">
        <f t="shared" si="4"/>
        <v>139.24893927817766</v>
      </c>
      <c r="J59" s="13">
        <f t="shared" si="1"/>
        <v>98762.310183047521</v>
      </c>
      <c r="K59" s="13">
        <f t="shared" si="2"/>
        <v>3197318.1557136513</v>
      </c>
      <c r="L59" s="20">
        <f t="shared" si="5"/>
        <v>32.348939183109806</v>
      </c>
    </row>
    <row r="60" spans="1:12" x14ac:dyDescent="0.2">
      <c r="A60" s="16">
        <v>51</v>
      </c>
      <c r="B60" s="45">
        <v>2</v>
      </c>
      <c r="C60" s="44">
        <v>1304</v>
      </c>
      <c r="D60" s="44">
        <v>1468</v>
      </c>
      <c r="E60" s="17">
        <v>0.30409999999999998</v>
      </c>
      <c r="F60" s="18">
        <f t="shared" si="3"/>
        <v>1.443001443001443E-3</v>
      </c>
      <c r="G60" s="18">
        <f t="shared" si="0"/>
        <v>1.4415538566683182E-3</v>
      </c>
      <c r="H60" s="13">
        <f t="shared" si="6"/>
        <v>98699.174713978791</v>
      </c>
      <c r="I60" s="13">
        <f t="shared" si="4"/>
        <v>142.28017595891629</v>
      </c>
      <c r="J60" s="13">
        <f t="shared" si="1"/>
        <v>98600.161939528974</v>
      </c>
      <c r="K60" s="13">
        <f t="shared" si="2"/>
        <v>3098555.845530604</v>
      </c>
      <c r="L60" s="20">
        <f t="shared" si="5"/>
        <v>31.393938748828816</v>
      </c>
    </row>
    <row r="61" spans="1:12" x14ac:dyDescent="0.2">
      <c r="A61" s="16">
        <v>52</v>
      </c>
      <c r="B61" s="45">
        <v>1</v>
      </c>
      <c r="C61" s="44">
        <v>1263</v>
      </c>
      <c r="D61" s="44">
        <v>1307</v>
      </c>
      <c r="E61" s="17">
        <v>0.32050000000000001</v>
      </c>
      <c r="F61" s="18">
        <f t="shared" si="3"/>
        <v>7.7821011673151756E-4</v>
      </c>
      <c r="G61" s="18">
        <f t="shared" si="0"/>
        <v>7.7779882155700559E-4</v>
      </c>
      <c r="H61" s="13">
        <f t="shared" si="6"/>
        <v>98556.894538019871</v>
      </c>
      <c r="I61" s="13">
        <f t="shared" si="4"/>
        <v>76.657436427989936</v>
      </c>
      <c r="J61" s="13">
        <f t="shared" si="1"/>
        <v>98504.805809967045</v>
      </c>
      <c r="K61" s="13">
        <f t="shared" si="2"/>
        <v>2999955.6835910752</v>
      </c>
      <c r="L61" s="20">
        <f t="shared" si="5"/>
        <v>30.438821126144504</v>
      </c>
    </row>
    <row r="62" spans="1:12" x14ac:dyDescent="0.2">
      <c r="A62" s="16">
        <v>53</v>
      </c>
      <c r="B62" s="45">
        <v>2</v>
      </c>
      <c r="C62" s="44">
        <v>1137</v>
      </c>
      <c r="D62" s="44">
        <v>1268</v>
      </c>
      <c r="E62" s="17">
        <v>0.77810000000000001</v>
      </c>
      <c r="F62" s="18">
        <f t="shared" si="3"/>
        <v>1.6632016632016633E-3</v>
      </c>
      <c r="G62" s="18">
        <f t="shared" si="0"/>
        <v>1.662588061054889E-3</v>
      </c>
      <c r="H62" s="13">
        <f t="shared" si="6"/>
        <v>98480.237101591876</v>
      </c>
      <c r="I62" s="13">
        <f t="shared" si="4"/>
        <v>163.73206645496137</v>
      </c>
      <c r="J62" s="13">
        <f t="shared" si="1"/>
        <v>98443.904956045517</v>
      </c>
      <c r="K62" s="13">
        <f t="shared" si="2"/>
        <v>2901450.877781108</v>
      </c>
      <c r="L62" s="20">
        <f t="shared" si="5"/>
        <v>29.462265355717829</v>
      </c>
    </row>
    <row r="63" spans="1:12" x14ac:dyDescent="0.2">
      <c r="A63" s="16">
        <v>54</v>
      </c>
      <c r="B63" s="45">
        <v>0</v>
      </c>
      <c r="C63" s="44">
        <v>1091</v>
      </c>
      <c r="D63" s="44">
        <v>1141</v>
      </c>
      <c r="E63" s="17">
        <v>0</v>
      </c>
      <c r="F63" s="18">
        <f t="shared" si="3"/>
        <v>0</v>
      </c>
      <c r="G63" s="18">
        <f t="shared" si="0"/>
        <v>0</v>
      </c>
      <c r="H63" s="13">
        <f t="shared" si="6"/>
        <v>98316.505035136914</v>
      </c>
      <c r="I63" s="13">
        <f t="shared" si="4"/>
        <v>0</v>
      </c>
      <c r="J63" s="13">
        <f t="shared" si="1"/>
        <v>98316.505035136914</v>
      </c>
      <c r="K63" s="13">
        <f t="shared" si="2"/>
        <v>2803006.9728250625</v>
      </c>
      <c r="L63" s="20">
        <f t="shared" si="5"/>
        <v>28.510034727366559</v>
      </c>
    </row>
    <row r="64" spans="1:12" x14ac:dyDescent="0.2">
      <c r="A64" s="16">
        <v>55</v>
      </c>
      <c r="B64" s="45">
        <v>1</v>
      </c>
      <c r="C64" s="44">
        <v>1078</v>
      </c>
      <c r="D64" s="44">
        <v>1085</v>
      </c>
      <c r="E64" s="17">
        <v>0.40550000000000003</v>
      </c>
      <c r="F64" s="18">
        <f t="shared" si="3"/>
        <v>9.2464170134073042E-4</v>
      </c>
      <c r="G64" s="18">
        <f t="shared" si="0"/>
        <v>9.2413370551278095E-4</v>
      </c>
      <c r="H64" s="13">
        <f t="shared" si="6"/>
        <v>98316.505035136914</v>
      </c>
      <c r="I64" s="13">
        <f t="shared" si="4"/>
        <v>90.857596111187064</v>
      </c>
      <c r="J64" s="13">
        <f t="shared" si="1"/>
        <v>98262.490194248807</v>
      </c>
      <c r="K64" s="13">
        <f t="shared" si="2"/>
        <v>2704690.4677899256</v>
      </c>
      <c r="L64" s="20">
        <f t="shared" si="5"/>
        <v>27.510034727366559</v>
      </c>
    </row>
    <row r="65" spans="1:12" x14ac:dyDescent="0.2">
      <c r="A65" s="16">
        <v>56</v>
      </c>
      <c r="B65" s="45">
        <v>3</v>
      </c>
      <c r="C65" s="44">
        <v>1023</v>
      </c>
      <c r="D65" s="44">
        <v>1094</v>
      </c>
      <c r="E65" s="17">
        <v>0.64839999999999998</v>
      </c>
      <c r="F65" s="18">
        <f t="shared" si="3"/>
        <v>2.8341993386868211E-3</v>
      </c>
      <c r="G65" s="18">
        <f t="shared" si="0"/>
        <v>2.8313778579456203E-3</v>
      </c>
      <c r="H65" s="13">
        <f t="shared" si="6"/>
        <v>98225.647439025721</v>
      </c>
      <c r="I65" s="13">
        <f t="shared" si="4"/>
        <v>278.11392324123034</v>
      </c>
      <c r="J65" s="13">
        <f t="shared" si="1"/>
        <v>98127.862583614115</v>
      </c>
      <c r="K65" s="13">
        <f t="shared" si="2"/>
        <v>2606427.9775956767</v>
      </c>
      <c r="L65" s="20">
        <f t="shared" si="5"/>
        <v>26.535106110790828</v>
      </c>
    </row>
    <row r="66" spans="1:12" x14ac:dyDescent="0.2">
      <c r="A66" s="16">
        <v>57</v>
      </c>
      <c r="B66" s="45">
        <v>5</v>
      </c>
      <c r="C66" s="44">
        <v>1017</v>
      </c>
      <c r="D66" s="44">
        <v>1032</v>
      </c>
      <c r="E66" s="17">
        <v>0.47399999999999998</v>
      </c>
      <c r="F66" s="18">
        <f t="shared" si="3"/>
        <v>4.880429477794046E-3</v>
      </c>
      <c r="G66" s="18">
        <f t="shared" si="0"/>
        <v>4.8679329782987555E-3</v>
      </c>
      <c r="H66" s="13">
        <f t="shared" si="6"/>
        <v>97947.533515784497</v>
      </c>
      <c r="I66" s="13">
        <f t="shared" si="4"/>
        <v>476.80202854450999</v>
      </c>
      <c r="J66" s="13">
        <f t="shared" si="1"/>
        <v>97696.735648770089</v>
      </c>
      <c r="K66" s="13">
        <f t="shared" si="2"/>
        <v>2508300.1150120627</v>
      </c>
      <c r="L66" s="20">
        <f t="shared" si="5"/>
        <v>25.608609272512652</v>
      </c>
    </row>
    <row r="67" spans="1:12" x14ac:dyDescent="0.2">
      <c r="A67" s="16">
        <v>58</v>
      </c>
      <c r="B67" s="45">
        <v>5</v>
      </c>
      <c r="C67" s="44">
        <v>880</v>
      </c>
      <c r="D67" s="44">
        <v>1022</v>
      </c>
      <c r="E67" s="17">
        <v>0.52380000000000004</v>
      </c>
      <c r="F67" s="18">
        <f t="shared" si="3"/>
        <v>5.2576235541535229E-3</v>
      </c>
      <c r="G67" s="18">
        <f t="shared" si="0"/>
        <v>5.2444930201042397E-3</v>
      </c>
      <c r="H67" s="13">
        <f t="shared" si="6"/>
        <v>97470.731487239987</v>
      </c>
      <c r="I67" s="13">
        <f t="shared" si="4"/>
        <v>511.18457094928465</v>
      </c>
      <c r="J67" s="13">
        <f t="shared" si="1"/>
        <v>97227.305394553929</v>
      </c>
      <c r="K67" s="13">
        <f t="shared" si="2"/>
        <v>2410603.3793632928</v>
      </c>
      <c r="L67" s="20">
        <f t="shared" si="5"/>
        <v>24.73156138854737</v>
      </c>
    </row>
    <row r="68" spans="1:12" x14ac:dyDescent="0.2">
      <c r="A68" s="16">
        <v>59</v>
      </c>
      <c r="B68" s="45">
        <v>8</v>
      </c>
      <c r="C68" s="44">
        <v>832</v>
      </c>
      <c r="D68" s="44">
        <v>889</v>
      </c>
      <c r="E68" s="17">
        <v>0.38800000000000001</v>
      </c>
      <c r="F68" s="18">
        <f t="shared" si="3"/>
        <v>9.2969203951191164E-3</v>
      </c>
      <c r="G68" s="18">
        <f t="shared" si="0"/>
        <v>9.2443228302418762E-3</v>
      </c>
      <c r="H68" s="13">
        <f t="shared" si="6"/>
        <v>96959.546916290696</v>
      </c>
      <c r="I68" s="13">
        <f t="shared" si="4"/>
        <v>896.32535316817439</v>
      </c>
      <c r="J68" s="13">
        <f t="shared" si="1"/>
        <v>96410.995800151781</v>
      </c>
      <c r="K68" s="13">
        <f t="shared" si="2"/>
        <v>2313376.0739687388</v>
      </c>
      <c r="L68" s="20">
        <f t="shared" si="5"/>
        <v>23.859188161904004</v>
      </c>
    </row>
    <row r="69" spans="1:12" x14ac:dyDescent="0.2">
      <c r="A69" s="16">
        <v>60</v>
      </c>
      <c r="B69" s="45">
        <v>7</v>
      </c>
      <c r="C69" s="44">
        <v>812</v>
      </c>
      <c r="D69" s="44">
        <v>849</v>
      </c>
      <c r="E69" s="17">
        <v>0.56479999999999997</v>
      </c>
      <c r="F69" s="18">
        <f t="shared" si="3"/>
        <v>8.4286574352799518E-3</v>
      </c>
      <c r="G69" s="18">
        <f t="shared" si="0"/>
        <v>8.3978528369866388E-3</v>
      </c>
      <c r="H69" s="13">
        <f t="shared" si="6"/>
        <v>96063.221563122526</v>
      </c>
      <c r="I69" s="13">
        <f t="shared" si="4"/>
        <v>806.72479773394457</v>
      </c>
      <c r="J69" s="13">
        <f t="shared" si="1"/>
        <v>95712.134931148714</v>
      </c>
      <c r="K69" s="13">
        <f t="shared" si="2"/>
        <v>2216965.0781685868</v>
      </c>
      <c r="L69" s="20">
        <f t="shared" si="5"/>
        <v>23.078187906823771</v>
      </c>
    </row>
    <row r="70" spans="1:12" x14ac:dyDescent="0.2">
      <c r="A70" s="16">
        <v>61</v>
      </c>
      <c r="B70" s="45">
        <v>4</v>
      </c>
      <c r="C70" s="44">
        <v>764</v>
      </c>
      <c r="D70" s="44">
        <v>801</v>
      </c>
      <c r="E70" s="17">
        <v>0.3548</v>
      </c>
      <c r="F70" s="18">
        <f t="shared" si="3"/>
        <v>5.111821086261981E-3</v>
      </c>
      <c r="G70" s="18">
        <f t="shared" si="0"/>
        <v>5.095016971501532E-3</v>
      </c>
      <c r="H70" s="13">
        <f t="shared" si="6"/>
        <v>95256.496765388583</v>
      </c>
      <c r="I70" s="13">
        <f t="shared" si="4"/>
        <v>485.33346766543559</v>
      </c>
      <c r="J70" s="13">
        <f t="shared" si="1"/>
        <v>94943.359612050845</v>
      </c>
      <c r="K70" s="13">
        <f t="shared" si="2"/>
        <v>2121252.9432374383</v>
      </c>
      <c r="L70" s="20">
        <f t="shared" si="5"/>
        <v>22.268853204437757</v>
      </c>
    </row>
    <row r="71" spans="1:12" x14ac:dyDescent="0.2">
      <c r="A71" s="16">
        <v>62</v>
      </c>
      <c r="B71" s="45">
        <v>5</v>
      </c>
      <c r="C71" s="44">
        <v>726</v>
      </c>
      <c r="D71" s="44">
        <v>766</v>
      </c>
      <c r="E71" s="17">
        <v>0.88329999999999997</v>
      </c>
      <c r="F71" s="18">
        <f t="shared" si="3"/>
        <v>6.7024128686327079E-3</v>
      </c>
      <c r="G71" s="18">
        <f t="shared" si="0"/>
        <v>6.6971745290379438E-3</v>
      </c>
      <c r="H71" s="13">
        <f t="shared" si="6"/>
        <v>94771.163297723149</v>
      </c>
      <c r="I71" s="13">
        <f t="shared" si="4"/>
        <v>634.69902092480709</v>
      </c>
      <c r="J71" s="13">
        <f t="shared" si="1"/>
        <v>94697.093921981228</v>
      </c>
      <c r="K71" s="13">
        <f t="shared" si="2"/>
        <v>2026309.5836253876</v>
      </c>
      <c r="L71" s="20">
        <f t="shared" si="5"/>
        <v>21.381077461925269</v>
      </c>
    </row>
    <row r="72" spans="1:12" x14ac:dyDescent="0.2">
      <c r="A72" s="16">
        <v>63</v>
      </c>
      <c r="B72" s="45">
        <v>9</v>
      </c>
      <c r="C72" s="44">
        <v>685</v>
      </c>
      <c r="D72" s="44">
        <v>728</v>
      </c>
      <c r="E72" s="17">
        <v>0.54700000000000004</v>
      </c>
      <c r="F72" s="18">
        <f t="shared" si="3"/>
        <v>1.2738853503184714E-2</v>
      </c>
      <c r="G72" s="18">
        <f t="shared" si="0"/>
        <v>1.2665763175560143E-2</v>
      </c>
      <c r="H72" s="13">
        <f t="shared" si="6"/>
        <v>94136.464276798346</v>
      </c>
      <c r="I72" s="13">
        <f t="shared" si="4"/>
        <v>1192.3101627145054</v>
      </c>
      <c r="J72" s="13">
        <f t="shared" si="1"/>
        <v>93596.347773088666</v>
      </c>
      <c r="K72" s="13">
        <f t="shared" si="2"/>
        <v>1931612.4897034063</v>
      </c>
      <c r="L72" s="20">
        <f t="shared" si="5"/>
        <v>20.519280223056853</v>
      </c>
    </row>
    <row r="73" spans="1:12" x14ac:dyDescent="0.2">
      <c r="A73" s="16">
        <v>64</v>
      </c>
      <c r="B73" s="45">
        <v>11</v>
      </c>
      <c r="C73" s="44">
        <v>629</v>
      </c>
      <c r="D73" s="44">
        <v>670</v>
      </c>
      <c r="E73" s="17">
        <v>0.38679999999999998</v>
      </c>
      <c r="F73" s="18">
        <f t="shared" si="3"/>
        <v>1.6936104695919937E-2</v>
      </c>
      <c r="G73" s="18">
        <f t="shared" ref="G73:G103" si="7">F73/((1+(1-E73)*F73))</f>
        <v>1.676202736416205E-2</v>
      </c>
      <c r="H73" s="13">
        <f t="shared" si="6"/>
        <v>92944.154114083838</v>
      </c>
      <c r="I73" s="13">
        <f t="shared" si="4"/>
        <v>1557.9324545991681</v>
      </c>
      <c r="J73" s="13">
        <f t="shared" ref="J73:J103" si="8">H74+I73*E73</f>
        <v>91988.829932923632</v>
      </c>
      <c r="K73" s="13">
        <f t="shared" ref="K73:K97" si="9">K74+J73</f>
        <v>1838016.1419303177</v>
      </c>
      <c r="L73" s="20">
        <f t="shared" si="5"/>
        <v>19.775489480212538</v>
      </c>
    </row>
    <row r="74" spans="1:12" x14ac:dyDescent="0.2">
      <c r="A74" s="16">
        <v>65</v>
      </c>
      <c r="B74" s="45">
        <v>10</v>
      </c>
      <c r="C74" s="44">
        <v>641</v>
      </c>
      <c r="D74" s="44">
        <v>615</v>
      </c>
      <c r="E74" s="17">
        <v>0.65890000000000004</v>
      </c>
      <c r="F74" s="18">
        <f t="shared" ref="F74:F104" si="10">B74/((C74+D74)/2)</f>
        <v>1.5923566878980892E-2</v>
      </c>
      <c r="G74" s="18">
        <f t="shared" si="7"/>
        <v>1.5837544800454854E-2</v>
      </c>
      <c r="H74" s="13">
        <f t="shared" si="6"/>
        <v>91386.221659484669</v>
      </c>
      <c r="I74" s="13">
        <f t="shared" ref="I74:I104" si="11">H74*G74</f>
        <v>1447.3333796763861</v>
      </c>
      <c r="J74" s="13">
        <f t="shared" si="8"/>
        <v>90892.536243677052</v>
      </c>
      <c r="K74" s="13">
        <f t="shared" si="9"/>
        <v>1746027.3119973941</v>
      </c>
      <c r="L74" s="20">
        <f t="shared" ref="L74:L104" si="12">K74/H74</f>
        <v>19.106023646576482</v>
      </c>
    </row>
    <row r="75" spans="1:12" x14ac:dyDescent="0.2">
      <c r="A75" s="16">
        <v>66</v>
      </c>
      <c r="B75" s="45">
        <v>5</v>
      </c>
      <c r="C75" s="44">
        <v>623</v>
      </c>
      <c r="D75" s="44">
        <v>628</v>
      </c>
      <c r="E75" s="17">
        <v>0.4526</v>
      </c>
      <c r="F75" s="18">
        <f t="shared" si="10"/>
        <v>7.9936051159072742E-3</v>
      </c>
      <c r="G75" s="18">
        <f t="shared" si="7"/>
        <v>7.9587798872081724E-3</v>
      </c>
      <c r="H75" s="13">
        <f t="shared" ref="H75:H104" si="13">H74-I74</f>
        <v>89938.888279808278</v>
      </c>
      <c r="I75" s="13">
        <f t="shared" si="11"/>
        <v>715.80381511920098</v>
      </c>
      <c r="J75" s="13">
        <f t="shared" si="8"/>
        <v>89547.057271412021</v>
      </c>
      <c r="K75" s="13">
        <f t="shared" si="9"/>
        <v>1655134.7757537169</v>
      </c>
      <c r="L75" s="20">
        <f t="shared" si="12"/>
        <v>18.402882306088088</v>
      </c>
    </row>
    <row r="76" spans="1:12" x14ac:dyDescent="0.2">
      <c r="A76" s="16">
        <v>67</v>
      </c>
      <c r="B76" s="45">
        <v>10</v>
      </c>
      <c r="C76" s="44">
        <v>569</v>
      </c>
      <c r="D76" s="44">
        <v>614</v>
      </c>
      <c r="E76" s="17">
        <v>0.5</v>
      </c>
      <c r="F76" s="18">
        <f t="shared" si="10"/>
        <v>1.69061707523246E-2</v>
      </c>
      <c r="G76" s="18">
        <f t="shared" si="7"/>
        <v>1.6764459346186086E-2</v>
      </c>
      <c r="H76" s="13">
        <f t="shared" si="13"/>
        <v>89223.084464689076</v>
      </c>
      <c r="I76" s="13">
        <f t="shared" si="11"/>
        <v>1495.7767722496073</v>
      </c>
      <c r="J76" s="13">
        <f t="shared" si="8"/>
        <v>88475.196078564273</v>
      </c>
      <c r="K76" s="13">
        <f t="shared" si="9"/>
        <v>1565587.7184823048</v>
      </c>
      <c r="L76" s="20">
        <f t="shared" si="12"/>
        <v>17.546890783650298</v>
      </c>
    </row>
    <row r="77" spans="1:12" x14ac:dyDescent="0.2">
      <c r="A77" s="16">
        <v>68</v>
      </c>
      <c r="B77" s="45">
        <v>9</v>
      </c>
      <c r="C77" s="44">
        <v>510</v>
      </c>
      <c r="D77" s="44">
        <v>565</v>
      </c>
      <c r="E77" s="17">
        <v>0.46360000000000001</v>
      </c>
      <c r="F77" s="18">
        <f t="shared" si="10"/>
        <v>1.6744186046511629E-2</v>
      </c>
      <c r="G77" s="18">
        <f t="shared" si="7"/>
        <v>1.6595135486373921E-2</v>
      </c>
      <c r="H77" s="13">
        <f t="shared" si="13"/>
        <v>87727.30769243947</v>
      </c>
      <c r="I77" s="13">
        <f t="shared" si="11"/>
        <v>1455.846557010846</v>
      </c>
      <c r="J77" s="13">
        <f t="shared" si="8"/>
        <v>86946.391599258845</v>
      </c>
      <c r="K77" s="13">
        <f t="shared" si="9"/>
        <v>1477112.5224037406</v>
      </c>
      <c r="L77" s="20">
        <f t="shared" si="12"/>
        <v>16.837545357966587</v>
      </c>
    </row>
    <row r="78" spans="1:12" x14ac:dyDescent="0.2">
      <c r="A78" s="16">
        <v>69</v>
      </c>
      <c r="B78" s="45">
        <v>4</v>
      </c>
      <c r="C78" s="44">
        <v>523</v>
      </c>
      <c r="D78" s="44">
        <v>510</v>
      </c>
      <c r="E78" s="17">
        <v>0.39450000000000002</v>
      </c>
      <c r="F78" s="18">
        <f t="shared" si="10"/>
        <v>7.7444336882865443E-3</v>
      </c>
      <c r="G78" s="18">
        <f t="shared" si="7"/>
        <v>7.7082875653759139E-3</v>
      </c>
      <c r="H78" s="13">
        <f t="shared" si="13"/>
        <v>86271.461135428617</v>
      </c>
      <c r="I78" s="13">
        <f t="shared" si="11"/>
        <v>665.00523111703581</v>
      </c>
      <c r="J78" s="13">
        <f t="shared" si="8"/>
        <v>85868.800467987254</v>
      </c>
      <c r="K78" s="13">
        <f t="shared" si="9"/>
        <v>1390166.1308044817</v>
      </c>
      <c r="L78" s="20">
        <f t="shared" si="12"/>
        <v>16.11385865625023</v>
      </c>
    </row>
    <row r="79" spans="1:12" x14ac:dyDescent="0.2">
      <c r="A79" s="16">
        <v>70</v>
      </c>
      <c r="B79" s="45">
        <v>11</v>
      </c>
      <c r="C79" s="44">
        <v>484</v>
      </c>
      <c r="D79" s="44">
        <v>515</v>
      </c>
      <c r="E79" s="17">
        <v>0.35439999999999999</v>
      </c>
      <c r="F79" s="18">
        <f t="shared" si="10"/>
        <v>2.2022022022022022E-2</v>
      </c>
      <c r="G79" s="18">
        <f t="shared" si="7"/>
        <v>2.1713314762527396E-2</v>
      </c>
      <c r="H79" s="13">
        <f t="shared" si="13"/>
        <v>85606.455904311588</v>
      </c>
      <c r="I79" s="13">
        <f t="shared" si="11"/>
        <v>1858.7999227547393</v>
      </c>
      <c r="J79" s="13">
        <f t="shared" si="8"/>
        <v>84406.414674181127</v>
      </c>
      <c r="K79" s="13">
        <f t="shared" si="9"/>
        <v>1304297.3303364944</v>
      </c>
      <c r="L79" s="20">
        <f t="shared" si="12"/>
        <v>15.235969256739235</v>
      </c>
    </row>
    <row r="80" spans="1:12" x14ac:dyDescent="0.2">
      <c r="A80" s="16">
        <v>71</v>
      </c>
      <c r="B80" s="45">
        <v>10</v>
      </c>
      <c r="C80" s="44">
        <v>440</v>
      </c>
      <c r="D80" s="44">
        <v>487</v>
      </c>
      <c r="E80" s="17">
        <v>0.51449999999999996</v>
      </c>
      <c r="F80" s="18">
        <f t="shared" si="10"/>
        <v>2.1574973031283712E-2</v>
      </c>
      <c r="G80" s="18">
        <f t="shared" si="7"/>
        <v>2.1351325383523183E-2</v>
      </c>
      <c r="H80" s="13">
        <f t="shared" si="13"/>
        <v>83747.655981556847</v>
      </c>
      <c r="I80" s="13">
        <f t="shared" si="11"/>
        <v>1788.1234529695819</v>
      </c>
      <c r="J80" s="13">
        <f t="shared" si="8"/>
        <v>82879.522045140111</v>
      </c>
      <c r="K80" s="13">
        <f t="shared" si="9"/>
        <v>1219890.9156623133</v>
      </c>
      <c r="L80" s="20">
        <f t="shared" si="12"/>
        <v>14.566269364374344</v>
      </c>
    </row>
    <row r="81" spans="1:12" x14ac:dyDescent="0.2">
      <c r="A81" s="16">
        <v>72</v>
      </c>
      <c r="B81" s="45">
        <v>11</v>
      </c>
      <c r="C81" s="44">
        <v>479</v>
      </c>
      <c r="D81" s="44">
        <v>428</v>
      </c>
      <c r="E81" s="17">
        <v>0.48</v>
      </c>
      <c r="F81" s="18">
        <f t="shared" si="10"/>
        <v>2.4255788313120176E-2</v>
      </c>
      <c r="G81" s="18">
        <f t="shared" si="7"/>
        <v>2.395366055485388E-2</v>
      </c>
      <c r="H81" s="13">
        <f t="shared" si="13"/>
        <v>81959.532528587268</v>
      </c>
      <c r="I81" s="13">
        <f t="shared" si="11"/>
        <v>1963.2308214242844</v>
      </c>
      <c r="J81" s="13">
        <f t="shared" si="8"/>
        <v>80938.652501446646</v>
      </c>
      <c r="K81" s="13">
        <f t="shared" si="9"/>
        <v>1137011.3936171732</v>
      </c>
      <c r="L81" s="20">
        <f t="shared" si="12"/>
        <v>13.872838930853915</v>
      </c>
    </row>
    <row r="82" spans="1:12" x14ac:dyDescent="0.2">
      <c r="A82" s="16">
        <v>73</v>
      </c>
      <c r="B82" s="45">
        <v>6</v>
      </c>
      <c r="C82" s="44">
        <v>434</v>
      </c>
      <c r="D82" s="44">
        <v>474</v>
      </c>
      <c r="E82" s="17">
        <v>0.5393</v>
      </c>
      <c r="F82" s="18">
        <f t="shared" si="10"/>
        <v>1.3215859030837005E-2</v>
      </c>
      <c r="G82" s="18">
        <f t="shared" si="7"/>
        <v>1.3135880614111176E-2</v>
      </c>
      <c r="H82" s="13">
        <f t="shared" si="13"/>
        <v>79996.301707162987</v>
      </c>
      <c r="I82" s="13">
        <f t="shared" si="11"/>
        <v>1050.821868795711</v>
      </c>
      <c r="J82" s="13">
        <f t="shared" si="8"/>
        <v>79512.188072208795</v>
      </c>
      <c r="K82" s="13">
        <f t="shared" si="9"/>
        <v>1056072.7411157265</v>
      </c>
      <c r="L82" s="20">
        <f t="shared" si="12"/>
        <v>13.201519552511567</v>
      </c>
    </row>
    <row r="83" spans="1:12" x14ac:dyDescent="0.2">
      <c r="A83" s="16">
        <v>74</v>
      </c>
      <c r="B83" s="45">
        <v>3</v>
      </c>
      <c r="C83" s="44">
        <v>385</v>
      </c>
      <c r="D83" s="44">
        <v>433</v>
      </c>
      <c r="E83" s="17">
        <v>0.31230000000000002</v>
      </c>
      <c r="F83" s="18">
        <f t="shared" si="10"/>
        <v>7.3349633251833741E-3</v>
      </c>
      <c r="G83" s="18">
        <f t="shared" si="7"/>
        <v>7.2981496028225352E-3</v>
      </c>
      <c r="H83" s="13">
        <f t="shared" si="13"/>
        <v>78945.479838367275</v>
      </c>
      <c r="I83" s="13">
        <f t="shared" si="11"/>
        <v>576.15592232701454</v>
      </c>
      <c r="J83" s="13">
        <f t="shared" si="8"/>
        <v>78549.257410582984</v>
      </c>
      <c r="K83" s="13">
        <f t="shared" si="9"/>
        <v>976560.55304351775</v>
      </c>
      <c r="L83" s="20">
        <f t="shared" si="12"/>
        <v>12.370062922448819</v>
      </c>
    </row>
    <row r="84" spans="1:12" x14ac:dyDescent="0.2">
      <c r="A84" s="16">
        <v>75</v>
      </c>
      <c r="B84" s="45">
        <v>12</v>
      </c>
      <c r="C84" s="44">
        <v>319</v>
      </c>
      <c r="D84" s="44">
        <v>379</v>
      </c>
      <c r="E84" s="17">
        <v>0.51480000000000004</v>
      </c>
      <c r="F84" s="18">
        <f t="shared" si="10"/>
        <v>3.4383954154727794E-2</v>
      </c>
      <c r="G84" s="18">
        <f t="shared" si="7"/>
        <v>3.3819736296242853E-2</v>
      </c>
      <c r="H84" s="13">
        <f t="shared" si="13"/>
        <v>78369.323916040259</v>
      </c>
      <c r="I84" s="13">
        <f t="shared" si="11"/>
        <v>2650.4298685553199</v>
      </c>
      <c r="J84" s="13">
        <f t="shared" si="8"/>
        <v>77083.33534381722</v>
      </c>
      <c r="K84" s="13">
        <f t="shared" si="9"/>
        <v>898011.29563293478</v>
      </c>
      <c r="L84" s="20">
        <f t="shared" si="12"/>
        <v>11.458709234176947</v>
      </c>
    </row>
    <row r="85" spans="1:12" x14ac:dyDescent="0.2">
      <c r="A85" s="16">
        <v>76</v>
      </c>
      <c r="B85" s="45">
        <v>11</v>
      </c>
      <c r="C85" s="44">
        <v>344</v>
      </c>
      <c r="D85" s="44">
        <v>315</v>
      </c>
      <c r="E85" s="17">
        <v>0.41099999999999998</v>
      </c>
      <c r="F85" s="18">
        <f t="shared" si="10"/>
        <v>3.3383915022761758E-2</v>
      </c>
      <c r="G85" s="18">
        <f t="shared" si="7"/>
        <v>3.2740141496938796E-2</v>
      </c>
      <c r="H85" s="13">
        <f t="shared" si="13"/>
        <v>75718.894047484937</v>
      </c>
      <c r="I85" s="13">
        <f t="shared" si="11"/>
        <v>2479.0473051063736</v>
      </c>
      <c r="J85" s="13">
        <f t="shared" si="8"/>
        <v>74258.735184777281</v>
      </c>
      <c r="K85" s="13">
        <f t="shared" si="9"/>
        <v>820927.96028911753</v>
      </c>
      <c r="L85" s="20">
        <f t="shared" si="12"/>
        <v>10.841784875704816</v>
      </c>
    </row>
    <row r="86" spans="1:12" x14ac:dyDescent="0.2">
      <c r="A86" s="16">
        <v>77</v>
      </c>
      <c r="B86" s="45">
        <v>10</v>
      </c>
      <c r="C86" s="44">
        <v>328</v>
      </c>
      <c r="D86" s="44">
        <v>335</v>
      </c>
      <c r="E86" s="17">
        <v>0.55400000000000005</v>
      </c>
      <c r="F86" s="18">
        <f t="shared" si="10"/>
        <v>3.0165912518853696E-2</v>
      </c>
      <c r="G86" s="18">
        <f t="shared" si="7"/>
        <v>2.9765448267650915E-2</v>
      </c>
      <c r="H86" s="13">
        <f t="shared" si="13"/>
        <v>73239.846742378562</v>
      </c>
      <c r="I86" s="13">
        <f t="shared" si="11"/>
        <v>2180.0168693409505</v>
      </c>
      <c r="J86" s="13">
        <f t="shared" si="8"/>
        <v>72267.559218652503</v>
      </c>
      <c r="K86" s="13">
        <f t="shared" si="9"/>
        <v>746669.22510434024</v>
      </c>
      <c r="L86" s="20">
        <f t="shared" si="12"/>
        <v>10.194849638759514</v>
      </c>
    </row>
    <row r="87" spans="1:12" x14ac:dyDescent="0.2">
      <c r="A87" s="16">
        <v>78</v>
      </c>
      <c r="B87" s="45">
        <v>9</v>
      </c>
      <c r="C87" s="44">
        <v>289</v>
      </c>
      <c r="D87" s="44">
        <v>312</v>
      </c>
      <c r="E87" s="17">
        <v>0.6341</v>
      </c>
      <c r="F87" s="18">
        <f t="shared" si="10"/>
        <v>2.9950083194675542E-2</v>
      </c>
      <c r="G87" s="18">
        <f t="shared" si="7"/>
        <v>2.9625425988937869E-2</v>
      </c>
      <c r="H87" s="13">
        <f t="shared" si="13"/>
        <v>71059.829873037612</v>
      </c>
      <c r="I87" s="13">
        <f t="shared" si="11"/>
        <v>2105.1777306901922</v>
      </c>
      <c r="J87" s="13">
        <f t="shared" si="8"/>
        <v>70289.545341378063</v>
      </c>
      <c r="K87" s="13">
        <f t="shared" si="9"/>
        <v>674401.66588568769</v>
      </c>
      <c r="L87" s="20">
        <f t="shared" si="12"/>
        <v>9.4906175133072956</v>
      </c>
    </row>
    <row r="88" spans="1:12" x14ac:dyDescent="0.2">
      <c r="A88" s="16">
        <v>79</v>
      </c>
      <c r="B88" s="45">
        <v>17</v>
      </c>
      <c r="C88" s="44">
        <v>242</v>
      </c>
      <c r="D88" s="44">
        <v>284</v>
      </c>
      <c r="E88" s="17">
        <v>0.52180000000000004</v>
      </c>
      <c r="F88" s="18">
        <f t="shared" si="10"/>
        <v>6.4638783269961975E-2</v>
      </c>
      <c r="G88" s="18">
        <f t="shared" si="7"/>
        <v>6.270068830602657E-2</v>
      </c>
      <c r="H88" s="13">
        <f t="shared" si="13"/>
        <v>68954.652142347419</v>
      </c>
      <c r="I88" s="13">
        <f t="shared" si="11"/>
        <v>4323.5041512278131</v>
      </c>
      <c r="J88" s="13">
        <f t="shared" si="8"/>
        <v>66887.152457230288</v>
      </c>
      <c r="K88" s="13">
        <f t="shared" si="9"/>
        <v>604112.12054430961</v>
      </c>
      <c r="L88" s="20">
        <f t="shared" si="12"/>
        <v>8.7610059912593421</v>
      </c>
    </row>
    <row r="89" spans="1:12" x14ac:dyDescent="0.2">
      <c r="A89" s="16">
        <v>80</v>
      </c>
      <c r="B89" s="45">
        <v>9</v>
      </c>
      <c r="C89" s="44">
        <v>203</v>
      </c>
      <c r="D89" s="44">
        <v>241</v>
      </c>
      <c r="E89" s="17">
        <v>0.55010000000000003</v>
      </c>
      <c r="F89" s="18">
        <f t="shared" si="10"/>
        <v>4.0540540540540543E-2</v>
      </c>
      <c r="G89" s="18">
        <f t="shared" si="7"/>
        <v>3.981435891582847E-2</v>
      </c>
      <c r="H89" s="13">
        <f t="shared" si="13"/>
        <v>64631.147991119607</v>
      </c>
      <c r="I89" s="13">
        <f t="shared" si="11"/>
        <v>2573.2477232604624</v>
      </c>
      <c r="J89" s="13">
        <f t="shared" si="8"/>
        <v>63473.443840424719</v>
      </c>
      <c r="K89" s="13">
        <f t="shared" si="9"/>
        <v>537224.96808707935</v>
      </c>
      <c r="L89" s="20">
        <f t="shared" si="12"/>
        <v>8.3121681230371252</v>
      </c>
    </row>
    <row r="90" spans="1:12" x14ac:dyDescent="0.2">
      <c r="A90" s="16">
        <v>81</v>
      </c>
      <c r="B90" s="45">
        <v>5</v>
      </c>
      <c r="C90" s="44">
        <v>236</v>
      </c>
      <c r="D90" s="44">
        <v>203</v>
      </c>
      <c r="E90" s="17">
        <v>0.78580000000000005</v>
      </c>
      <c r="F90" s="18">
        <f t="shared" si="10"/>
        <v>2.2779043280182234E-2</v>
      </c>
      <c r="G90" s="18">
        <f t="shared" si="7"/>
        <v>2.2668437827275571E-2</v>
      </c>
      <c r="H90" s="13">
        <f t="shared" si="13"/>
        <v>62057.900267859142</v>
      </c>
      <c r="I90" s="13">
        <f t="shared" si="11"/>
        <v>1406.7556539132329</v>
      </c>
      <c r="J90" s="13">
        <f t="shared" si="8"/>
        <v>61756.573206790927</v>
      </c>
      <c r="K90" s="13">
        <f t="shared" si="9"/>
        <v>473751.52424665459</v>
      </c>
      <c r="L90" s="20">
        <f t="shared" si="12"/>
        <v>7.6340243901551839</v>
      </c>
    </row>
    <row r="91" spans="1:12" x14ac:dyDescent="0.2">
      <c r="A91" s="16">
        <v>82</v>
      </c>
      <c r="B91" s="45">
        <v>17</v>
      </c>
      <c r="C91" s="44">
        <v>138</v>
      </c>
      <c r="D91" s="44">
        <v>227</v>
      </c>
      <c r="E91" s="17">
        <v>0.34649999999999997</v>
      </c>
      <c r="F91" s="18">
        <f t="shared" si="10"/>
        <v>9.3150684931506855E-2</v>
      </c>
      <c r="G91" s="18">
        <f t="shared" si="7"/>
        <v>8.780560871238241E-2</v>
      </c>
      <c r="H91" s="13">
        <f t="shared" si="13"/>
        <v>60651.144613945908</v>
      </c>
      <c r="I91" s="13">
        <f t="shared" si="11"/>
        <v>5325.5106719302539</v>
      </c>
      <c r="J91" s="13">
        <f t="shared" si="8"/>
        <v>57170.923389839481</v>
      </c>
      <c r="K91" s="13">
        <f t="shared" si="9"/>
        <v>411994.95103986363</v>
      </c>
      <c r="L91" s="20">
        <f t="shared" si="12"/>
        <v>6.7928635751604762</v>
      </c>
    </row>
    <row r="92" spans="1:12" x14ac:dyDescent="0.2">
      <c r="A92" s="16">
        <v>83</v>
      </c>
      <c r="B92" s="45">
        <v>17</v>
      </c>
      <c r="C92" s="44">
        <v>164</v>
      </c>
      <c r="D92" s="44">
        <v>130</v>
      </c>
      <c r="E92" s="17">
        <v>0.53890000000000005</v>
      </c>
      <c r="F92" s="18">
        <f t="shared" si="10"/>
        <v>0.11564625850340136</v>
      </c>
      <c r="G92" s="18">
        <f t="shared" si="7"/>
        <v>0.10979167352864626</v>
      </c>
      <c r="H92" s="13">
        <f t="shared" si="13"/>
        <v>55325.633942015651</v>
      </c>
      <c r="I92" s="13">
        <f t="shared" si="11"/>
        <v>6074.2939395271724</v>
      </c>
      <c r="J92" s="13">
        <f t="shared" si="8"/>
        <v>52524.777006499673</v>
      </c>
      <c r="K92" s="13">
        <f t="shared" si="9"/>
        <v>354824.02765002416</v>
      </c>
      <c r="L92" s="20">
        <f t="shared" si="12"/>
        <v>6.4133748204656724</v>
      </c>
    </row>
    <row r="93" spans="1:12" x14ac:dyDescent="0.2">
      <c r="A93" s="16">
        <v>84</v>
      </c>
      <c r="B93" s="45">
        <v>12</v>
      </c>
      <c r="C93" s="44">
        <v>168</v>
      </c>
      <c r="D93" s="44">
        <v>156</v>
      </c>
      <c r="E93" s="17">
        <v>0.58879999999999999</v>
      </c>
      <c r="F93" s="18">
        <f t="shared" si="10"/>
        <v>7.407407407407407E-2</v>
      </c>
      <c r="G93" s="18">
        <f t="shared" si="7"/>
        <v>7.1884524699522681E-2</v>
      </c>
      <c r="H93" s="13">
        <f t="shared" si="13"/>
        <v>49251.340002488476</v>
      </c>
      <c r="I93" s="13">
        <f t="shared" si="11"/>
        <v>3540.4091668934725</v>
      </c>
      <c r="J93" s="13">
        <f t="shared" si="8"/>
        <v>47795.523753061883</v>
      </c>
      <c r="K93" s="13">
        <f t="shared" si="9"/>
        <v>302299.25064352452</v>
      </c>
      <c r="L93" s="20">
        <f t="shared" si="12"/>
        <v>6.1378888498922164</v>
      </c>
    </row>
    <row r="94" spans="1:12" x14ac:dyDescent="0.2">
      <c r="A94" s="16">
        <v>85</v>
      </c>
      <c r="B94" s="45">
        <v>15</v>
      </c>
      <c r="C94" s="44">
        <v>165</v>
      </c>
      <c r="D94" s="44">
        <v>170</v>
      </c>
      <c r="E94" s="17">
        <v>0.55289999999999995</v>
      </c>
      <c r="F94" s="18">
        <f t="shared" si="10"/>
        <v>8.9552238805970144E-2</v>
      </c>
      <c r="G94" s="18">
        <f t="shared" si="7"/>
        <v>8.6104709066538845E-2</v>
      </c>
      <c r="H94" s="13">
        <f t="shared" si="13"/>
        <v>45710.930835595005</v>
      </c>
      <c r="I94" s="13">
        <f t="shared" si="11"/>
        <v>3935.9264007595875</v>
      </c>
      <c r="J94" s="13">
        <f t="shared" si="8"/>
        <v>43951.178141815399</v>
      </c>
      <c r="K94" s="13">
        <f t="shared" si="9"/>
        <v>254503.72689046263</v>
      </c>
      <c r="L94" s="20">
        <f t="shared" si="12"/>
        <v>5.5676776262950458</v>
      </c>
    </row>
    <row r="95" spans="1:12" x14ac:dyDescent="0.2">
      <c r="A95" s="16">
        <v>86</v>
      </c>
      <c r="B95" s="45">
        <v>11</v>
      </c>
      <c r="C95" s="44">
        <v>148</v>
      </c>
      <c r="D95" s="44">
        <v>153</v>
      </c>
      <c r="E95" s="17">
        <v>0.44979999999999998</v>
      </c>
      <c r="F95" s="18">
        <f t="shared" si="10"/>
        <v>7.3089700996677748E-2</v>
      </c>
      <c r="G95" s="18">
        <f t="shared" si="7"/>
        <v>7.0264103602504471E-2</v>
      </c>
      <c r="H95" s="13">
        <f t="shared" si="13"/>
        <v>41775.00443483542</v>
      </c>
      <c r="I95" s="13">
        <f t="shared" si="11"/>
        <v>2935.2832396043596</v>
      </c>
      <c r="J95" s="13">
        <f t="shared" si="8"/>
        <v>40160.0115964051</v>
      </c>
      <c r="K95" s="13">
        <f t="shared" si="9"/>
        <v>210552.54874864721</v>
      </c>
      <c r="L95" s="20">
        <f t="shared" si="12"/>
        <v>5.0401562273221749</v>
      </c>
    </row>
    <row r="96" spans="1:12" x14ac:dyDescent="0.2">
      <c r="A96" s="16">
        <v>87</v>
      </c>
      <c r="B96" s="45">
        <v>18</v>
      </c>
      <c r="C96" s="44">
        <v>137</v>
      </c>
      <c r="D96" s="44">
        <v>140</v>
      </c>
      <c r="E96" s="17">
        <v>0.43</v>
      </c>
      <c r="F96" s="18">
        <f t="shared" si="10"/>
        <v>0.1299638989169675</v>
      </c>
      <c r="G96" s="18">
        <f t="shared" si="7"/>
        <v>0.12100026888948641</v>
      </c>
      <c r="H96" s="13">
        <f t="shared" si="13"/>
        <v>38839.721195231061</v>
      </c>
      <c r="I96" s="13">
        <f t="shared" si="11"/>
        <v>4699.6167082156426</v>
      </c>
      <c r="J96" s="13">
        <f t="shared" si="8"/>
        <v>36160.939671548142</v>
      </c>
      <c r="K96" s="13">
        <f t="shared" si="9"/>
        <v>170392.53715224212</v>
      </c>
      <c r="L96" s="20">
        <f t="shared" si="12"/>
        <v>4.3870690084449881</v>
      </c>
    </row>
    <row r="97" spans="1:12" x14ac:dyDescent="0.2">
      <c r="A97" s="16">
        <v>88</v>
      </c>
      <c r="B97" s="45">
        <v>17</v>
      </c>
      <c r="C97" s="44">
        <v>130</v>
      </c>
      <c r="D97" s="44">
        <v>129</v>
      </c>
      <c r="E97" s="17">
        <v>0.53759999999999997</v>
      </c>
      <c r="F97" s="18">
        <f t="shared" si="10"/>
        <v>0.13127413127413126</v>
      </c>
      <c r="G97" s="18">
        <f t="shared" si="7"/>
        <v>0.1237616554359031</v>
      </c>
      <c r="H97" s="13">
        <f t="shared" si="13"/>
        <v>34140.104487015415</v>
      </c>
      <c r="I97" s="13">
        <f t="shared" si="11"/>
        <v>4225.2358480677312</v>
      </c>
      <c r="J97" s="13">
        <f t="shared" si="8"/>
        <v>32186.355430868894</v>
      </c>
      <c r="K97" s="13">
        <f t="shared" si="9"/>
        <v>134231.59748069398</v>
      </c>
      <c r="L97" s="20">
        <f t="shared" si="12"/>
        <v>3.931786369656443</v>
      </c>
    </row>
    <row r="98" spans="1:12" x14ac:dyDescent="0.2">
      <c r="A98" s="16">
        <v>89</v>
      </c>
      <c r="B98" s="45">
        <v>19</v>
      </c>
      <c r="C98" s="44">
        <v>99</v>
      </c>
      <c r="D98" s="44">
        <v>119</v>
      </c>
      <c r="E98" s="17">
        <v>0.35699999999999998</v>
      </c>
      <c r="F98" s="18">
        <f t="shared" si="10"/>
        <v>0.1743119266055046</v>
      </c>
      <c r="G98" s="18">
        <f t="shared" si="7"/>
        <v>0.15674369106643457</v>
      </c>
      <c r="H98" s="13">
        <f t="shared" si="13"/>
        <v>29914.868638947682</v>
      </c>
      <c r="I98" s="13">
        <f t="shared" si="11"/>
        <v>4688.9669282361874</v>
      </c>
      <c r="J98" s="13">
        <f t="shared" si="8"/>
        <v>26899.862904091813</v>
      </c>
      <c r="K98" s="13">
        <f>K99+J98</f>
        <v>102045.24204982507</v>
      </c>
      <c r="L98" s="20">
        <f t="shared" si="12"/>
        <v>3.4111880376759269</v>
      </c>
    </row>
    <row r="99" spans="1:12" x14ac:dyDescent="0.2">
      <c r="A99" s="16">
        <v>90</v>
      </c>
      <c r="B99" s="45">
        <v>18</v>
      </c>
      <c r="C99" s="44">
        <v>84</v>
      </c>
      <c r="D99" s="44">
        <v>85</v>
      </c>
      <c r="E99" s="17">
        <v>0.44</v>
      </c>
      <c r="F99" s="21">
        <f t="shared" si="10"/>
        <v>0.21301775147928995</v>
      </c>
      <c r="G99" s="21">
        <f t="shared" si="7"/>
        <v>0.19031507718333684</v>
      </c>
      <c r="H99" s="22">
        <f t="shared" si="13"/>
        <v>25225.901710711496</v>
      </c>
      <c r="I99" s="22">
        <f t="shared" si="11"/>
        <v>4800.869431093327</v>
      </c>
      <c r="J99" s="22">
        <f t="shared" si="8"/>
        <v>22537.414829299232</v>
      </c>
      <c r="K99" s="22">
        <f t="shared" ref="K99:K103" si="14">K100+J99</f>
        <v>75145.379145733255</v>
      </c>
      <c r="L99" s="23">
        <f t="shared" si="12"/>
        <v>2.9788976428868272</v>
      </c>
    </row>
    <row r="100" spans="1:12" x14ac:dyDescent="0.2">
      <c r="A100" s="16">
        <v>91</v>
      </c>
      <c r="B100" s="45">
        <v>18</v>
      </c>
      <c r="C100" s="44">
        <v>68</v>
      </c>
      <c r="D100" s="44">
        <v>65</v>
      </c>
      <c r="E100" s="17">
        <v>0.43</v>
      </c>
      <c r="F100" s="21">
        <f t="shared" si="10"/>
        <v>0.27067669172932329</v>
      </c>
      <c r="G100" s="21">
        <f t="shared" si="7"/>
        <v>0.23449713392391869</v>
      </c>
      <c r="H100" s="22">
        <f t="shared" si="13"/>
        <v>20425.032279618168</v>
      </c>
      <c r="I100" s="22">
        <f t="shared" si="11"/>
        <v>4789.6115298739842</v>
      </c>
      <c r="J100" s="22">
        <f t="shared" si="8"/>
        <v>17694.953707589997</v>
      </c>
      <c r="K100" s="22">
        <f t="shared" si="14"/>
        <v>52607.964316434023</v>
      </c>
      <c r="L100" s="23">
        <f t="shared" si="12"/>
        <v>2.5756612570414745</v>
      </c>
    </row>
    <row r="101" spans="1:12" x14ac:dyDescent="0.2">
      <c r="A101" s="16">
        <v>92</v>
      </c>
      <c r="B101" s="45">
        <v>18</v>
      </c>
      <c r="C101" s="44">
        <v>49</v>
      </c>
      <c r="D101" s="44">
        <v>54</v>
      </c>
      <c r="E101" s="17">
        <v>0.41249999999999998</v>
      </c>
      <c r="F101" s="21">
        <f t="shared" si="10"/>
        <v>0.34951456310679613</v>
      </c>
      <c r="G101" s="21">
        <f t="shared" si="7"/>
        <v>0.28997180829641567</v>
      </c>
      <c r="H101" s="22">
        <f t="shared" si="13"/>
        <v>15635.420749744184</v>
      </c>
      <c r="I101" s="22">
        <f t="shared" si="11"/>
        <v>4533.8312282786201</v>
      </c>
      <c r="J101" s="22">
        <f t="shared" si="8"/>
        <v>12971.794903130496</v>
      </c>
      <c r="K101" s="22">
        <f t="shared" si="14"/>
        <v>34913.010608844022</v>
      </c>
      <c r="L101" s="23">
        <f t="shared" si="12"/>
        <v>2.2329434664823617</v>
      </c>
    </row>
    <row r="102" spans="1:12" x14ac:dyDescent="0.2">
      <c r="A102" s="16">
        <v>93</v>
      </c>
      <c r="B102" s="45">
        <v>5</v>
      </c>
      <c r="C102" s="44">
        <v>48</v>
      </c>
      <c r="D102" s="44">
        <v>47</v>
      </c>
      <c r="E102" s="17">
        <v>0.68220000000000003</v>
      </c>
      <c r="F102" s="21">
        <f t="shared" si="10"/>
        <v>0.10526315789473684</v>
      </c>
      <c r="G102" s="21">
        <f t="shared" si="7"/>
        <v>0.10185581291124284</v>
      </c>
      <c r="H102" s="22">
        <f t="shared" si="13"/>
        <v>11101.589521465565</v>
      </c>
      <c r="I102" s="22">
        <f t="shared" si="11"/>
        <v>1130.7614253158104</v>
      </c>
      <c r="J102" s="22">
        <f t="shared" si="8"/>
        <v>10742.233540500201</v>
      </c>
      <c r="K102" s="22">
        <f t="shared" si="14"/>
        <v>21941.215705713523</v>
      </c>
      <c r="L102" s="23">
        <f t="shared" si="12"/>
        <v>1.9764030784320492</v>
      </c>
    </row>
    <row r="103" spans="1:12" x14ac:dyDescent="0.2">
      <c r="A103" s="16">
        <v>94</v>
      </c>
      <c r="B103" s="45">
        <v>10</v>
      </c>
      <c r="C103" s="44">
        <v>27</v>
      </c>
      <c r="D103" s="44">
        <v>44</v>
      </c>
      <c r="E103" s="17">
        <v>0.57779999999999998</v>
      </c>
      <c r="F103" s="21">
        <f t="shared" si="10"/>
        <v>0.28169014084507044</v>
      </c>
      <c r="G103" s="21">
        <f t="shared" si="7"/>
        <v>0.25174966013795885</v>
      </c>
      <c r="H103" s="22">
        <f t="shared" si="13"/>
        <v>9970.8280961497549</v>
      </c>
      <c r="I103" s="22">
        <f t="shared" si="11"/>
        <v>2510.1525844997122</v>
      </c>
      <c r="J103" s="22">
        <f t="shared" si="8"/>
        <v>8911.0416749739761</v>
      </c>
      <c r="K103" s="22">
        <f t="shared" si="14"/>
        <v>11198.982165213321</v>
      </c>
      <c r="L103" s="23">
        <f t="shared" si="12"/>
        <v>1.1231747310474463</v>
      </c>
    </row>
    <row r="104" spans="1:12" x14ac:dyDescent="0.2">
      <c r="A104" s="16" t="s">
        <v>30</v>
      </c>
      <c r="B104" s="45">
        <v>23</v>
      </c>
      <c r="C104" s="44">
        <v>74</v>
      </c>
      <c r="D104" s="44">
        <v>76</v>
      </c>
      <c r="E104" s="17"/>
      <c r="F104" s="21">
        <f t="shared" si="10"/>
        <v>0.30666666666666664</v>
      </c>
      <c r="G104" s="21">
        <v>1</v>
      </c>
      <c r="H104" s="22">
        <f t="shared" si="13"/>
        <v>7460.6755116500426</v>
      </c>
      <c r="I104" s="22">
        <f t="shared" si="11"/>
        <v>7460.6755116500426</v>
      </c>
      <c r="J104" s="22">
        <f>H104*F104</f>
        <v>2287.9404902393462</v>
      </c>
      <c r="K104" s="22">
        <f>J104</f>
        <v>2287.9404902393462</v>
      </c>
      <c r="L104" s="23">
        <f t="shared" si="12"/>
        <v>0.30666666666666664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48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/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49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80.4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58"/>
      <c r="B7" s="59"/>
      <c r="C7" s="60">
        <v>44197</v>
      </c>
      <c r="D7" s="60">
        <v>44562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5">
        <v>0</v>
      </c>
      <c r="C9" s="44">
        <v>644</v>
      </c>
      <c r="D9" s="44">
        <v>635</v>
      </c>
      <c r="E9" s="17">
        <v>3.9600000000000003E-2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8179522.3991569607</v>
      </c>
      <c r="L9" s="19">
        <f>K9/H9</f>
        <v>81.7952239915696</v>
      </c>
    </row>
    <row r="10" spans="1:13" x14ac:dyDescent="0.2">
      <c r="A10" s="16">
        <v>1</v>
      </c>
      <c r="B10" s="45">
        <v>0</v>
      </c>
      <c r="C10" s="44">
        <v>810</v>
      </c>
      <c r="D10" s="44">
        <v>705</v>
      </c>
      <c r="E10" s="17">
        <v>4.9200000000000001E-2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8079522.3991569607</v>
      </c>
      <c r="L10" s="20">
        <f t="shared" ref="L10:L73" si="5">K10/H10</f>
        <v>80.7952239915696</v>
      </c>
    </row>
    <row r="11" spans="1:13" x14ac:dyDescent="0.2">
      <c r="A11" s="16">
        <v>2</v>
      </c>
      <c r="B11" s="45">
        <v>0</v>
      </c>
      <c r="C11" s="44">
        <v>882</v>
      </c>
      <c r="D11" s="44">
        <v>853</v>
      </c>
      <c r="E11" s="17">
        <v>0.63929999999999998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7979522.3991569607</v>
      </c>
      <c r="L11" s="20">
        <f t="shared" si="5"/>
        <v>79.7952239915696</v>
      </c>
    </row>
    <row r="12" spans="1:13" x14ac:dyDescent="0.2">
      <c r="A12" s="16">
        <v>3</v>
      </c>
      <c r="B12" s="45">
        <v>0</v>
      </c>
      <c r="C12" s="44">
        <v>903</v>
      </c>
      <c r="D12" s="44">
        <v>931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7879522.3991569607</v>
      </c>
      <c r="L12" s="20">
        <f t="shared" si="5"/>
        <v>78.7952239915696</v>
      </c>
    </row>
    <row r="13" spans="1:13" x14ac:dyDescent="0.2">
      <c r="A13" s="16">
        <v>4</v>
      </c>
      <c r="B13" s="45">
        <v>1</v>
      </c>
      <c r="C13" s="44">
        <v>1092</v>
      </c>
      <c r="D13" s="44">
        <v>945</v>
      </c>
      <c r="E13" s="17">
        <v>0</v>
      </c>
      <c r="F13" s="18">
        <f t="shared" si="3"/>
        <v>9.8183603338242512E-4</v>
      </c>
      <c r="G13" s="18">
        <f t="shared" si="0"/>
        <v>9.8087297694948511E-4</v>
      </c>
      <c r="H13" s="13">
        <f t="shared" si="6"/>
        <v>100000</v>
      </c>
      <c r="I13" s="13">
        <f t="shared" si="4"/>
        <v>98.087297694948504</v>
      </c>
      <c r="J13" s="13">
        <f t="shared" si="1"/>
        <v>99901.912702305053</v>
      </c>
      <c r="K13" s="13">
        <f t="shared" si="2"/>
        <v>7779522.3991569607</v>
      </c>
      <c r="L13" s="20">
        <f t="shared" si="5"/>
        <v>77.7952239915696</v>
      </c>
    </row>
    <row r="14" spans="1:13" x14ac:dyDescent="0.2">
      <c r="A14" s="16">
        <v>5</v>
      </c>
      <c r="B14" s="45">
        <v>0</v>
      </c>
      <c r="C14" s="44">
        <v>1049</v>
      </c>
      <c r="D14" s="44">
        <v>1094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99901.912702305053</v>
      </c>
      <c r="I14" s="13">
        <f t="shared" si="4"/>
        <v>0</v>
      </c>
      <c r="J14" s="13">
        <f t="shared" si="1"/>
        <v>99901.912702305053</v>
      </c>
      <c r="K14" s="13">
        <f t="shared" si="2"/>
        <v>7679620.4864546554</v>
      </c>
      <c r="L14" s="20">
        <f t="shared" si="5"/>
        <v>76.871606145709578</v>
      </c>
    </row>
    <row r="15" spans="1:13" x14ac:dyDescent="0.2">
      <c r="A15" s="16">
        <v>6</v>
      </c>
      <c r="B15" s="45">
        <v>0</v>
      </c>
      <c r="C15" s="44">
        <v>1087</v>
      </c>
      <c r="D15" s="44">
        <v>1086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99901.912702305053</v>
      </c>
      <c r="I15" s="13">
        <f t="shared" si="4"/>
        <v>0</v>
      </c>
      <c r="J15" s="13">
        <f t="shared" si="1"/>
        <v>99901.912702305053</v>
      </c>
      <c r="K15" s="13">
        <f t="shared" si="2"/>
        <v>7579718.5737523502</v>
      </c>
      <c r="L15" s="20">
        <f t="shared" si="5"/>
        <v>75.871606145709578</v>
      </c>
    </row>
    <row r="16" spans="1:13" x14ac:dyDescent="0.2">
      <c r="A16" s="16">
        <v>7</v>
      </c>
      <c r="B16" s="45">
        <v>0</v>
      </c>
      <c r="C16" s="44">
        <v>1085</v>
      </c>
      <c r="D16" s="44">
        <v>1119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99901.912702305053</v>
      </c>
      <c r="I16" s="13">
        <f t="shared" si="4"/>
        <v>0</v>
      </c>
      <c r="J16" s="13">
        <f t="shared" si="1"/>
        <v>99901.912702305053</v>
      </c>
      <c r="K16" s="13">
        <f t="shared" si="2"/>
        <v>7479816.6610500449</v>
      </c>
      <c r="L16" s="20">
        <f t="shared" si="5"/>
        <v>74.871606145709578</v>
      </c>
    </row>
    <row r="17" spans="1:12" x14ac:dyDescent="0.2">
      <c r="A17" s="16">
        <v>8</v>
      </c>
      <c r="B17" s="45">
        <v>0</v>
      </c>
      <c r="C17" s="44">
        <v>1157</v>
      </c>
      <c r="D17" s="44">
        <v>1117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99901.912702305053</v>
      </c>
      <c r="I17" s="13">
        <f t="shared" si="4"/>
        <v>0</v>
      </c>
      <c r="J17" s="13">
        <f t="shared" si="1"/>
        <v>99901.912702305053</v>
      </c>
      <c r="K17" s="13">
        <f t="shared" si="2"/>
        <v>7379914.7483477397</v>
      </c>
      <c r="L17" s="20">
        <f t="shared" si="5"/>
        <v>73.871606145709578</v>
      </c>
    </row>
    <row r="18" spans="1:12" x14ac:dyDescent="0.2">
      <c r="A18" s="16">
        <v>9</v>
      </c>
      <c r="B18" s="45">
        <v>0</v>
      </c>
      <c r="C18" s="44">
        <v>1140</v>
      </c>
      <c r="D18" s="44">
        <v>1203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99901.912702305053</v>
      </c>
      <c r="I18" s="13">
        <f t="shared" si="4"/>
        <v>0</v>
      </c>
      <c r="J18" s="13">
        <f t="shared" si="1"/>
        <v>99901.912702305053</v>
      </c>
      <c r="K18" s="13">
        <f t="shared" si="2"/>
        <v>7280012.8356454344</v>
      </c>
      <c r="L18" s="20">
        <f t="shared" si="5"/>
        <v>72.871606145709578</v>
      </c>
    </row>
    <row r="19" spans="1:12" x14ac:dyDescent="0.2">
      <c r="A19" s="16">
        <v>10</v>
      </c>
      <c r="B19" s="45">
        <v>0</v>
      </c>
      <c r="C19" s="44">
        <v>1113</v>
      </c>
      <c r="D19" s="44">
        <v>1159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99901.912702305053</v>
      </c>
      <c r="I19" s="13">
        <f t="shared" si="4"/>
        <v>0</v>
      </c>
      <c r="J19" s="13">
        <f t="shared" si="1"/>
        <v>99901.912702305053</v>
      </c>
      <c r="K19" s="13">
        <f t="shared" si="2"/>
        <v>7180110.9229431292</v>
      </c>
      <c r="L19" s="20">
        <f t="shared" si="5"/>
        <v>71.871606145709578</v>
      </c>
    </row>
    <row r="20" spans="1:12" x14ac:dyDescent="0.2">
      <c r="A20" s="16">
        <v>11</v>
      </c>
      <c r="B20" s="45">
        <v>0</v>
      </c>
      <c r="C20" s="44">
        <v>1181</v>
      </c>
      <c r="D20" s="44">
        <v>1137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99901.912702305053</v>
      </c>
      <c r="I20" s="13">
        <f t="shared" si="4"/>
        <v>0</v>
      </c>
      <c r="J20" s="13">
        <f t="shared" si="1"/>
        <v>99901.912702305053</v>
      </c>
      <c r="K20" s="13">
        <f t="shared" si="2"/>
        <v>7080209.010240824</v>
      </c>
      <c r="L20" s="20">
        <f t="shared" si="5"/>
        <v>70.871606145709578</v>
      </c>
    </row>
    <row r="21" spans="1:12" x14ac:dyDescent="0.2">
      <c r="A21" s="16">
        <v>12</v>
      </c>
      <c r="B21" s="45">
        <v>0</v>
      </c>
      <c r="C21" s="44">
        <v>1128</v>
      </c>
      <c r="D21" s="44">
        <v>1192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99901.912702305053</v>
      </c>
      <c r="I21" s="13">
        <f t="shared" si="4"/>
        <v>0</v>
      </c>
      <c r="J21" s="13">
        <f t="shared" si="1"/>
        <v>99901.912702305053</v>
      </c>
      <c r="K21" s="13">
        <f t="shared" si="2"/>
        <v>6980307.0975385187</v>
      </c>
      <c r="L21" s="20">
        <f t="shared" si="5"/>
        <v>69.871606145709563</v>
      </c>
    </row>
    <row r="22" spans="1:12" x14ac:dyDescent="0.2">
      <c r="A22" s="16">
        <v>13</v>
      </c>
      <c r="B22" s="45">
        <v>1</v>
      </c>
      <c r="C22" s="44">
        <v>1040</v>
      </c>
      <c r="D22" s="44">
        <v>1133</v>
      </c>
      <c r="E22" s="17">
        <v>0</v>
      </c>
      <c r="F22" s="18">
        <f t="shared" si="3"/>
        <v>9.2038656235618964E-4</v>
      </c>
      <c r="G22" s="18">
        <f t="shared" si="0"/>
        <v>9.1954022988505755E-4</v>
      </c>
      <c r="H22" s="13">
        <f t="shared" si="6"/>
        <v>99901.912702305053</v>
      </c>
      <c r="I22" s="13">
        <f t="shared" si="4"/>
        <v>91.863827772234544</v>
      </c>
      <c r="J22" s="13">
        <f t="shared" si="1"/>
        <v>99810.048874532818</v>
      </c>
      <c r="K22" s="13">
        <f t="shared" si="2"/>
        <v>6880405.1848362135</v>
      </c>
      <c r="L22" s="20">
        <f t="shared" si="5"/>
        <v>68.871606145709563</v>
      </c>
    </row>
    <row r="23" spans="1:12" x14ac:dyDescent="0.2">
      <c r="A23" s="16">
        <v>14</v>
      </c>
      <c r="B23" s="45">
        <v>1</v>
      </c>
      <c r="C23" s="44">
        <v>1084</v>
      </c>
      <c r="D23" s="44">
        <v>1058</v>
      </c>
      <c r="E23" s="17">
        <v>0</v>
      </c>
      <c r="F23" s="18">
        <f t="shared" si="3"/>
        <v>9.3370681605975728E-4</v>
      </c>
      <c r="G23" s="18">
        <f t="shared" si="0"/>
        <v>9.3283582089552248E-4</v>
      </c>
      <c r="H23" s="13">
        <f t="shared" si="6"/>
        <v>99810.048874532818</v>
      </c>
      <c r="I23" s="13">
        <f t="shared" si="4"/>
        <v>93.106388875497046</v>
      </c>
      <c r="J23" s="13">
        <f t="shared" si="1"/>
        <v>99716.942485657317</v>
      </c>
      <c r="K23" s="13">
        <f t="shared" si="2"/>
        <v>6780595.1359616807</v>
      </c>
      <c r="L23" s="20">
        <f t="shared" si="5"/>
        <v>67.934994646533966</v>
      </c>
    </row>
    <row r="24" spans="1:12" x14ac:dyDescent="0.2">
      <c r="A24" s="16">
        <v>15</v>
      </c>
      <c r="B24" s="45">
        <v>0</v>
      </c>
      <c r="C24" s="44">
        <v>1004</v>
      </c>
      <c r="D24" s="44">
        <v>1108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99716.942485657317</v>
      </c>
      <c r="I24" s="13">
        <f t="shared" si="4"/>
        <v>0</v>
      </c>
      <c r="J24" s="13">
        <f t="shared" si="1"/>
        <v>99716.942485657317</v>
      </c>
      <c r="K24" s="13">
        <f t="shared" si="2"/>
        <v>6680878.1934760232</v>
      </c>
      <c r="L24" s="20">
        <f t="shared" si="5"/>
        <v>66.998426014084416</v>
      </c>
    </row>
    <row r="25" spans="1:12" x14ac:dyDescent="0.2">
      <c r="A25" s="16">
        <v>16</v>
      </c>
      <c r="B25" s="45">
        <v>0</v>
      </c>
      <c r="C25" s="44">
        <v>1008</v>
      </c>
      <c r="D25" s="44">
        <v>1020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99716.942485657317</v>
      </c>
      <c r="I25" s="13">
        <f t="shared" si="4"/>
        <v>0</v>
      </c>
      <c r="J25" s="13">
        <f t="shared" si="1"/>
        <v>99716.942485657317</v>
      </c>
      <c r="K25" s="13">
        <f t="shared" si="2"/>
        <v>6581161.2509903656</v>
      </c>
      <c r="L25" s="20">
        <f t="shared" si="5"/>
        <v>65.998426014084416</v>
      </c>
    </row>
    <row r="26" spans="1:12" x14ac:dyDescent="0.2">
      <c r="A26" s="16">
        <v>17</v>
      </c>
      <c r="B26" s="45">
        <v>0</v>
      </c>
      <c r="C26" s="44">
        <v>996</v>
      </c>
      <c r="D26" s="44">
        <v>1011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99716.942485657317</v>
      </c>
      <c r="I26" s="13">
        <f t="shared" si="4"/>
        <v>0</v>
      </c>
      <c r="J26" s="13">
        <f t="shared" si="1"/>
        <v>99716.942485657317</v>
      </c>
      <c r="K26" s="13">
        <f t="shared" si="2"/>
        <v>6481444.3085047081</v>
      </c>
      <c r="L26" s="20">
        <f t="shared" si="5"/>
        <v>64.998426014084416</v>
      </c>
    </row>
    <row r="27" spans="1:12" x14ac:dyDescent="0.2">
      <c r="A27" s="16">
        <v>18</v>
      </c>
      <c r="B27" s="45">
        <v>1</v>
      </c>
      <c r="C27" s="44">
        <v>875</v>
      </c>
      <c r="D27" s="44">
        <v>1010</v>
      </c>
      <c r="E27" s="17">
        <v>0</v>
      </c>
      <c r="F27" s="18">
        <f t="shared" si="3"/>
        <v>1.0610079575596816E-3</v>
      </c>
      <c r="G27" s="18">
        <f t="shared" si="0"/>
        <v>1.0598834128245891E-3</v>
      </c>
      <c r="H27" s="13">
        <f t="shared" si="6"/>
        <v>99716.942485657317</v>
      </c>
      <c r="I27" s="13">
        <f t="shared" si="4"/>
        <v>105.68833331813174</v>
      </c>
      <c r="J27" s="13">
        <f t="shared" si="1"/>
        <v>99611.254152339185</v>
      </c>
      <c r="K27" s="13">
        <f t="shared" si="2"/>
        <v>6381727.3660190506</v>
      </c>
      <c r="L27" s="20">
        <f t="shared" si="5"/>
        <v>63.998426014084416</v>
      </c>
    </row>
    <row r="28" spans="1:12" x14ac:dyDescent="0.2">
      <c r="A28" s="16">
        <v>19</v>
      </c>
      <c r="B28" s="45">
        <v>0</v>
      </c>
      <c r="C28" s="44">
        <v>813</v>
      </c>
      <c r="D28" s="44">
        <v>888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99611.254152339185</v>
      </c>
      <c r="I28" s="13">
        <f t="shared" si="4"/>
        <v>0</v>
      </c>
      <c r="J28" s="13">
        <f t="shared" si="1"/>
        <v>99611.254152339185</v>
      </c>
      <c r="K28" s="13">
        <f t="shared" si="2"/>
        <v>6282116.1118667116</v>
      </c>
      <c r="L28" s="20">
        <f t="shared" si="5"/>
        <v>63.066328853356659</v>
      </c>
    </row>
    <row r="29" spans="1:12" x14ac:dyDescent="0.2">
      <c r="A29" s="16">
        <v>20</v>
      </c>
      <c r="B29" s="45">
        <v>0</v>
      </c>
      <c r="C29" s="44">
        <v>807</v>
      </c>
      <c r="D29" s="44">
        <v>826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99611.254152339185</v>
      </c>
      <c r="I29" s="13">
        <f t="shared" si="4"/>
        <v>0</v>
      </c>
      <c r="J29" s="13">
        <f t="shared" si="1"/>
        <v>99611.254152339185</v>
      </c>
      <c r="K29" s="13">
        <f t="shared" si="2"/>
        <v>6182504.8577143727</v>
      </c>
      <c r="L29" s="20">
        <f t="shared" si="5"/>
        <v>62.066328853356659</v>
      </c>
    </row>
    <row r="30" spans="1:12" x14ac:dyDescent="0.2">
      <c r="A30" s="16">
        <v>21</v>
      </c>
      <c r="B30" s="45">
        <v>0</v>
      </c>
      <c r="C30" s="44">
        <v>746</v>
      </c>
      <c r="D30" s="44">
        <v>798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99611.254152339185</v>
      </c>
      <c r="I30" s="13">
        <f t="shared" si="4"/>
        <v>0</v>
      </c>
      <c r="J30" s="13">
        <f t="shared" si="1"/>
        <v>99611.254152339185</v>
      </c>
      <c r="K30" s="13">
        <f t="shared" si="2"/>
        <v>6082893.6035620337</v>
      </c>
      <c r="L30" s="20">
        <f t="shared" si="5"/>
        <v>61.066328853356659</v>
      </c>
    </row>
    <row r="31" spans="1:12" x14ac:dyDescent="0.2">
      <c r="A31" s="16">
        <v>22</v>
      </c>
      <c r="B31" s="45">
        <v>0</v>
      </c>
      <c r="C31" s="44">
        <v>749</v>
      </c>
      <c r="D31" s="44">
        <v>758</v>
      </c>
      <c r="E31" s="17">
        <v>0.1202</v>
      </c>
      <c r="F31" s="18">
        <f t="shared" si="3"/>
        <v>0</v>
      </c>
      <c r="G31" s="18">
        <f t="shared" si="0"/>
        <v>0</v>
      </c>
      <c r="H31" s="13">
        <f t="shared" si="6"/>
        <v>99611.254152339185</v>
      </c>
      <c r="I31" s="13">
        <f t="shared" si="4"/>
        <v>0</v>
      </c>
      <c r="J31" s="13">
        <f t="shared" si="1"/>
        <v>99611.254152339185</v>
      </c>
      <c r="K31" s="13">
        <f t="shared" si="2"/>
        <v>5983282.3494096948</v>
      </c>
      <c r="L31" s="20">
        <f t="shared" si="5"/>
        <v>60.066328853356659</v>
      </c>
    </row>
    <row r="32" spans="1:12" x14ac:dyDescent="0.2">
      <c r="A32" s="16">
        <v>23</v>
      </c>
      <c r="B32" s="45">
        <v>0</v>
      </c>
      <c r="C32" s="44">
        <v>689</v>
      </c>
      <c r="D32" s="44">
        <v>747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99611.254152339185</v>
      </c>
      <c r="I32" s="13">
        <f t="shared" si="4"/>
        <v>0</v>
      </c>
      <c r="J32" s="13">
        <f t="shared" si="1"/>
        <v>99611.254152339185</v>
      </c>
      <c r="K32" s="13">
        <f t="shared" si="2"/>
        <v>5883671.0952573558</v>
      </c>
      <c r="L32" s="20">
        <f t="shared" si="5"/>
        <v>59.066328853356666</v>
      </c>
    </row>
    <row r="33" spans="1:12" x14ac:dyDescent="0.2">
      <c r="A33" s="16">
        <v>24</v>
      </c>
      <c r="B33" s="45">
        <v>0</v>
      </c>
      <c r="C33" s="44">
        <v>705</v>
      </c>
      <c r="D33" s="44">
        <v>700</v>
      </c>
      <c r="E33" s="17">
        <v>0.19670000000000001</v>
      </c>
      <c r="F33" s="18">
        <f t="shared" si="3"/>
        <v>0</v>
      </c>
      <c r="G33" s="18">
        <f t="shared" si="0"/>
        <v>0</v>
      </c>
      <c r="H33" s="13">
        <f t="shared" si="6"/>
        <v>99611.254152339185</v>
      </c>
      <c r="I33" s="13">
        <f t="shared" si="4"/>
        <v>0</v>
      </c>
      <c r="J33" s="13">
        <f t="shared" si="1"/>
        <v>99611.254152339185</v>
      </c>
      <c r="K33" s="13">
        <f t="shared" si="2"/>
        <v>5784059.8411050169</v>
      </c>
      <c r="L33" s="20">
        <f t="shared" si="5"/>
        <v>58.066328853356666</v>
      </c>
    </row>
    <row r="34" spans="1:12" x14ac:dyDescent="0.2">
      <c r="A34" s="16">
        <v>25</v>
      </c>
      <c r="B34" s="45">
        <v>1</v>
      </c>
      <c r="C34" s="44">
        <v>642</v>
      </c>
      <c r="D34" s="44">
        <v>692</v>
      </c>
      <c r="E34" s="17">
        <v>0</v>
      </c>
      <c r="F34" s="18">
        <f t="shared" si="3"/>
        <v>1.4992503748125937E-3</v>
      </c>
      <c r="G34" s="18">
        <f t="shared" si="0"/>
        <v>1.497005988023952E-3</v>
      </c>
      <c r="H34" s="13">
        <f t="shared" si="6"/>
        <v>99611.254152339185</v>
      </c>
      <c r="I34" s="13">
        <f t="shared" si="4"/>
        <v>149.11864394062752</v>
      </c>
      <c r="J34" s="13">
        <f t="shared" si="1"/>
        <v>99462.135508398555</v>
      </c>
      <c r="K34" s="13">
        <f t="shared" si="2"/>
        <v>5684448.5869526779</v>
      </c>
      <c r="L34" s="20">
        <f t="shared" si="5"/>
        <v>57.066328853356666</v>
      </c>
    </row>
    <row r="35" spans="1:12" x14ac:dyDescent="0.2">
      <c r="A35" s="16">
        <v>26</v>
      </c>
      <c r="B35" s="45">
        <v>0</v>
      </c>
      <c r="C35" s="44">
        <v>594</v>
      </c>
      <c r="D35" s="44">
        <v>650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99462.135508398555</v>
      </c>
      <c r="I35" s="13">
        <f t="shared" si="4"/>
        <v>0</v>
      </c>
      <c r="J35" s="13">
        <f t="shared" si="1"/>
        <v>99462.135508398555</v>
      </c>
      <c r="K35" s="13">
        <f t="shared" si="2"/>
        <v>5584986.4514442794</v>
      </c>
      <c r="L35" s="20">
        <f t="shared" si="5"/>
        <v>56.151885568279248</v>
      </c>
    </row>
    <row r="36" spans="1:12" x14ac:dyDescent="0.2">
      <c r="A36" s="16">
        <v>27</v>
      </c>
      <c r="B36" s="45">
        <v>0</v>
      </c>
      <c r="C36" s="44">
        <v>682</v>
      </c>
      <c r="D36" s="44">
        <v>606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99462.135508398555</v>
      </c>
      <c r="I36" s="13">
        <f t="shared" si="4"/>
        <v>0</v>
      </c>
      <c r="J36" s="13">
        <f t="shared" si="1"/>
        <v>99462.135508398555</v>
      </c>
      <c r="K36" s="13">
        <f t="shared" si="2"/>
        <v>5485524.3159358809</v>
      </c>
      <c r="L36" s="20">
        <f t="shared" si="5"/>
        <v>55.151885568279248</v>
      </c>
    </row>
    <row r="37" spans="1:12" x14ac:dyDescent="0.2">
      <c r="A37" s="16">
        <v>28</v>
      </c>
      <c r="B37" s="45">
        <v>0</v>
      </c>
      <c r="C37" s="44">
        <v>728</v>
      </c>
      <c r="D37" s="44">
        <v>698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99462.135508398555</v>
      </c>
      <c r="I37" s="13">
        <f t="shared" si="4"/>
        <v>0</v>
      </c>
      <c r="J37" s="13">
        <f t="shared" si="1"/>
        <v>99462.135508398555</v>
      </c>
      <c r="K37" s="13">
        <f t="shared" si="2"/>
        <v>5386062.1804274824</v>
      </c>
      <c r="L37" s="20">
        <f t="shared" si="5"/>
        <v>54.151885568279248</v>
      </c>
    </row>
    <row r="38" spans="1:12" x14ac:dyDescent="0.2">
      <c r="A38" s="16">
        <v>29</v>
      </c>
      <c r="B38" s="45">
        <v>0</v>
      </c>
      <c r="C38" s="44">
        <v>668</v>
      </c>
      <c r="D38" s="44">
        <v>748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99462.135508398555</v>
      </c>
      <c r="I38" s="13">
        <f t="shared" si="4"/>
        <v>0</v>
      </c>
      <c r="J38" s="13">
        <f t="shared" si="1"/>
        <v>99462.135508398555</v>
      </c>
      <c r="K38" s="13">
        <f t="shared" si="2"/>
        <v>5286600.0449190838</v>
      </c>
      <c r="L38" s="20">
        <f t="shared" si="5"/>
        <v>53.151885568279248</v>
      </c>
    </row>
    <row r="39" spans="1:12" x14ac:dyDescent="0.2">
      <c r="A39" s="16">
        <v>30</v>
      </c>
      <c r="B39" s="45">
        <v>0</v>
      </c>
      <c r="C39" s="44">
        <v>714</v>
      </c>
      <c r="D39" s="44">
        <v>700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99462.135508398555</v>
      </c>
      <c r="I39" s="13">
        <f t="shared" si="4"/>
        <v>0</v>
      </c>
      <c r="J39" s="13">
        <f t="shared" si="1"/>
        <v>99462.135508398555</v>
      </c>
      <c r="K39" s="13">
        <f t="shared" si="2"/>
        <v>5187137.9094106853</v>
      </c>
      <c r="L39" s="20">
        <f t="shared" si="5"/>
        <v>52.151885568279248</v>
      </c>
    </row>
    <row r="40" spans="1:12" x14ac:dyDescent="0.2">
      <c r="A40" s="16">
        <v>31</v>
      </c>
      <c r="B40" s="45">
        <v>0</v>
      </c>
      <c r="C40" s="44">
        <v>722</v>
      </c>
      <c r="D40" s="44">
        <v>746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99462.135508398555</v>
      </c>
      <c r="I40" s="13">
        <f t="shared" si="4"/>
        <v>0</v>
      </c>
      <c r="J40" s="13">
        <f t="shared" si="1"/>
        <v>99462.135508398555</v>
      </c>
      <c r="K40" s="13">
        <f t="shared" si="2"/>
        <v>5087675.7739022868</v>
      </c>
      <c r="L40" s="20">
        <f t="shared" si="5"/>
        <v>51.151885568279248</v>
      </c>
    </row>
    <row r="41" spans="1:12" x14ac:dyDescent="0.2">
      <c r="A41" s="16">
        <v>32</v>
      </c>
      <c r="B41" s="45">
        <v>0</v>
      </c>
      <c r="C41" s="44">
        <v>782</v>
      </c>
      <c r="D41" s="44">
        <v>755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99462.135508398555</v>
      </c>
      <c r="I41" s="13">
        <f t="shared" si="4"/>
        <v>0</v>
      </c>
      <c r="J41" s="13">
        <f t="shared" si="1"/>
        <v>99462.135508398555</v>
      </c>
      <c r="K41" s="13">
        <f t="shared" si="2"/>
        <v>4988213.6383938882</v>
      </c>
      <c r="L41" s="20">
        <f t="shared" si="5"/>
        <v>50.151885568279248</v>
      </c>
    </row>
    <row r="42" spans="1:12" x14ac:dyDescent="0.2">
      <c r="A42" s="16">
        <v>33</v>
      </c>
      <c r="B42" s="45">
        <v>0</v>
      </c>
      <c r="C42" s="44">
        <v>887</v>
      </c>
      <c r="D42" s="44">
        <v>816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99462.135508398555</v>
      </c>
      <c r="I42" s="13">
        <f t="shared" si="4"/>
        <v>0</v>
      </c>
      <c r="J42" s="13">
        <f t="shared" si="1"/>
        <v>99462.135508398555</v>
      </c>
      <c r="K42" s="13">
        <f t="shared" si="2"/>
        <v>4888751.5028854897</v>
      </c>
      <c r="L42" s="20">
        <f t="shared" si="5"/>
        <v>49.151885568279248</v>
      </c>
    </row>
    <row r="43" spans="1:12" x14ac:dyDescent="0.2">
      <c r="A43" s="16">
        <v>34</v>
      </c>
      <c r="B43" s="45">
        <v>0</v>
      </c>
      <c r="C43" s="44">
        <v>914</v>
      </c>
      <c r="D43" s="44">
        <v>947</v>
      </c>
      <c r="E43" s="17">
        <v>4.3700000000000003E-2</v>
      </c>
      <c r="F43" s="18">
        <f t="shared" si="3"/>
        <v>0</v>
      </c>
      <c r="G43" s="18">
        <f t="shared" si="0"/>
        <v>0</v>
      </c>
      <c r="H43" s="13">
        <f t="shared" si="6"/>
        <v>99462.135508398555</v>
      </c>
      <c r="I43" s="13">
        <f t="shared" si="4"/>
        <v>0</v>
      </c>
      <c r="J43" s="13">
        <f t="shared" si="1"/>
        <v>99462.135508398555</v>
      </c>
      <c r="K43" s="13">
        <f t="shared" si="2"/>
        <v>4789289.3673770912</v>
      </c>
      <c r="L43" s="20">
        <f t="shared" si="5"/>
        <v>48.151885568279248</v>
      </c>
    </row>
    <row r="44" spans="1:12" x14ac:dyDescent="0.2">
      <c r="A44" s="16">
        <v>35</v>
      </c>
      <c r="B44" s="45">
        <v>0</v>
      </c>
      <c r="C44" s="44">
        <v>998</v>
      </c>
      <c r="D44" s="44">
        <v>952</v>
      </c>
      <c r="E44" s="17">
        <v>0.3579</v>
      </c>
      <c r="F44" s="18">
        <f t="shared" si="3"/>
        <v>0</v>
      </c>
      <c r="G44" s="18">
        <f t="shared" si="0"/>
        <v>0</v>
      </c>
      <c r="H44" s="13">
        <f t="shared" si="6"/>
        <v>99462.135508398555</v>
      </c>
      <c r="I44" s="13">
        <f t="shared" si="4"/>
        <v>0</v>
      </c>
      <c r="J44" s="13">
        <f t="shared" si="1"/>
        <v>99462.135508398555</v>
      </c>
      <c r="K44" s="13">
        <f t="shared" si="2"/>
        <v>4689827.2318686927</v>
      </c>
      <c r="L44" s="20">
        <f t="shared" si="5"/>
        <v>47.151885568279248</v>
      </c>
    </row>
    <row r="45" spans="1:12" x14ac:dyDescent="0.2">
      <c r="A45" s="16">
        <v>36</v>
      </c>
      <c r="B45" s="45">
        <v>2</v>
      </c>
      <c r="C45" s="44">
        <v>1011</v>
      </c>
      <c r="D45" s="44">
        <v>1041</v>
      </c>
      <c r="E45" s="17">
        <v>0.25</v>
      </c>
      <c r="F45" s="18">
        <f t="shared" si="3"/>
        <v>1.9493177387914229E-3</v>
      </c>
      <c r="G45" s="18">
        <f t="shared" si="0"/>
        <v>1.9464720194647201E-3</v>
      </c>
      <c r="H45" s="13">
        <f t="shared" si="6"/>
        <v>99462.135508398555</v>
      </c>
      <c r="I45" s="13">
        <f t="shared" si="4"/>
        <v>193.60026376330617</v>
      </c>
      <c r="J45" s="13">
        <f t="shared" si="1"/>
        <v>99316.935310576067</v>
      </c>
      <c r="K45" s="13">
        <f t="shared" si="2"/>
        <v>4590365.0963602941</v>
      </c>
      <c r="L45" s="20">
        <f t="shared" si="5"/>
        <v>46.151885568279248</v>
      </c>
    </row>
    <row r="46" spans="1:12" x14ac:dyDescent="0.2">
      <c r="A46" s="16">
        <v>37</v>
      </c>
      <c r="B46" s="45">
        <v>0</v>
      </c>
      <c r="C46" s="44">
        <v>1168</v>
      </c>
      <c r="D46" s="44">
        <v>1060</v>
      </c>
      <c r="E46" s="17">
        <v>0.37159999999999999</v>
      </c>
      <c r="F46" s="18">
        <f t="shared" si="3"/>
        <v>0</v>
      </c>
      <c r="G46" s="18">
        <f t="shared" si="0"/>
        <v>0</v>
      </c>
      <c r="H46" s="13">
        <f t="shared" si="6"/>
        <v>99268.535244635248</v>
      </c>
      <c r="I46" s="13">
        <f t="shared" si="4"/>
        <v>0</v>
      </c>
      <c r="J46" s="13">
        <f t="shared" si="1"/>
        <v>99268.535244635248</v>
      </c>
      <c r="K46" s="13">
        <f t="shared" si="2"/>
        <v>4491048.161049718</v>
      </c>
      <c r="L46" s="20">
        <f t="shared" si="5"/>
        <v>45.241406554272963</v>
      </c>
    </row>
    <row r="47" spans="1:12" x14ac:dyDescent="0.2">
      <c r="A47" s="16">
        <v>38</v>
      </c>
      <c r="B47" s="45">
        <v>0</v>
      </c>
      <c r="C47" s="44">
        <v>1292</v>
      </c>
      <c r="D47" s="44">
        <v>1198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99268.535244635248</v>
      </c>
      <c r="I47" s="13">
        <f t="shared" si="4"/>
        <v>0</v>
      </c>
      <c r="J47" s="13">
        <f t="shared" si="1"/>
        <v>99268.535244635248</v>
      </c>
      <c r="K47" s="13">
        <f t="shared" si="2"/>
        <v>4391779.6258050827</v>
      </c>
      <c r="L47" s="20">
        <f t="shared" si="5"/>
        <v>44.241406554272963</v>
      </c>
    </row>
    <row r="48" spans="1:12" x14ac:dyDescent="0.2">
      <c r="A48" s="16">
        <v>39</v>
      </c>
      <c r="B48" s="45">
        <v>0</v>
      </c>
      <c r="C48" s="44">
        <v>1374</v>
      </c>
      <c r="D48" s="44">
        <v>1333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99268.535244635248</v>
      </c>
      <c r="I48" s="13">
        <f t="shared" si="4"/>
        <v>0</v>
      </c>
      <c r="J48" s="13">
        <f t="shared" si="1"/>
        <v>99268.535244635248</v>
      </c>
      <c r="K48" s="13">
        <f t="shared" si="2"/>
        <v>4292511.0905604474</v>
      </c>
      <c r="L48" s="20">
        <f t="shared" si="5"/>
        <v>43.241406554272963</v>
      </c>
    </row>
    <row r="49" spans="1:12" x14ac:dyDescent="0.2">
      <c r="A49" s="16">
        <v>40</v>
      </c>
      <c r="B49" s="45">
        <v>0</v>
      </c>
      <c r="C49" s="44">
        <v>1502</v>
      </c>
      <c r="D49" s="44">
        <v>1424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99268.535244635248</v>
      </c>
      <c r="I49" s="13">
        <f t="shared" si="4"/>
        <v>0</v>
      </c>
      <c r="J49" s="13">
        <f t="shared" si="1"/>
        <v>99268.535244635248</v>
      </c>
      <c r="K49" s="13">
        <f t="shared" si="2"/>
        <v>4193242.5553158126</v>
      </c>
      <c r="L49" s="20">
        <f t="shared" si="5"/>
        <v>42.24140655427297</v>
      </c>
    </row>
    <row r="50" spans="1:12" x14ac:dyDescent="0.2">
      <c r="A50" s="16">
        <v>41</v>
      </c>
      <c r="B50" s="45">
        <v>1</v>
      </c>
      <c r="C50" s="44">
        <v>1519</v>
      </c>
      <c r="D50" s="44">
        <v>1535</v>
      </c>
      <c r="E50" s="17">
        <v>0</v>
      </c>
      <c r="F50" s="18">
        <f t="shared" si="3"/>
        <v>6.5487884741322858E-4</v>
      </c>
      <c r="G50" s="18">
        <f t="shared" si="0"/>
        <v>6.5445026178010475E-4</v>
      </c>
      <c r="H50" s="13">
        <f t="shared" si="6"/>
        <v>99268.535244635248</v>
      </c>
      <c r="I50" s="13">
        <f t="shared" si="4"/>
        <v>64.966318877379095</v>
      </c>
      <c r="J50" s="13">
        <f t="shared" si="1"/>
        <v>99203.568925757863</v>
      </c>
      <c r="K50" s="13">
        <f t="shared" si="2"/>
        <v>4093974.0200711773</v>
      </c>
      <c r="L50" s="20">
        <f t="shared" si="5"/>
        <v>41.24140655427297</v>
      </c>
    </row>
    <row r="51" spans="1:12" x14ac:dyDescent="0.2">
      <c r="A51" s="16">
        <v>42</v>
      </c>
      <c r="B51" s="45">
        <v>2</v>
      </c>
      <c r="C51" s="44">
        <v>1630</v>
      </c>
      <c r="D51" s="44">
        <v>1568</v>
      </c>
      <c r="E51" s="17">
        <v>0.1298</v>
      </c>
      <c r="F51" s="18">
        <f t="shared" si="3"/>
        <v>1.2507817385866166E-3</v>
      </c>
      <c r="G51" s="18">
        <f t="shared" si="0"/>
        <v>1.2494218300481454E-3</v>
      </c>
      <c r="H51" s="13">
        <f t="shared" si="6"/>
        <v>99203.568925757863</v>
      </c>
      <c r="I51" s="13">
        <f t="shared" si="4"/>
        <v>123.94710463452772</v>
      </c>
      <c r="J51" s="13">
        <f t="shared" si="1"/>
        <v>99095.7101553049</v>
      </c>
      <c r="K51" s="13">
        <f t="shared" si="2"/>
        <v>3994770.4511454194</v>
      </c>
      <c r="L51" s="20">
        <f t="shared" si="5"/>
        <v>40.268414679062936</v>
      </c>
    </row>
    <row r="52" spans="1:12" x14ac:dyDescent="0.2">
      <c r="A52" s="16">
        <v>43</v>
      </c>
      <c r="B52" s="45">
        <v>3</v>
      </c>
      <c r="C52" s="44">
        <v>1667</v>
      </c>
      <c r="D52" s="44">
        <v>1693</v>
      </c>
      <c r="E52" s="17">
        <v>0.67079999999999995</v>
      </c>
      <c r="F52" s="18">
        <f t="shared" si="3"/>
        <v>1.7857142857142857E-3</v>
      </c>
      <c r="G52" s="18">
        <f t="shared" si="0"/>
        <v>1.7846651575538091E-3</v>
      </c>
      <c r="H52" s="13">
        <f t="shared" si="6"/>
        <v>99079.621821123335</v>
      </c>
      <c r="I52" s="13">
        <f t="shared" si="4"/>
        <v>176.8239488877669</v>
      </c>
      <c r="J52" s="13">
        <f t="shared" si="1"/>
        <v>99021.411377149474</v>
      </c>
      <c r="K52" s="13">
        <f t="shared" si="2"/>
        <v>3895674.7409901144</v>
      </c>
      <c r="L52" s="20">
        <f t="shared" si="5"/>
        <v>39.318627477437282</v>
      </c>
    </row>
    <row r="53" spans="1:12" x14ac:dyDescent="0.2">
      <c r="A53" s="16">
        <v>44</v>
      </c>
      <c r="B53" s="45">
        <v>1</v>
      </c>
      <c r="C53" s="44">
        <v>1784</v>
      </c>
      <c r="D53" s="44">
        <v>1694</v>
      </c>
      <c r="E53" s="17">
        <v>0.71579999999999999</v>
      </c>
      <c r="F53" s="18">
        <f t="shared" si="3"/>
        <v>5.750431282346176E-4</v>
      </c>
      <c r="G53" s="18">
        <f t="shared" si="0"/>
        <v>5.7494916586949961E-4</v>
      </c>
      <c r="H53" s="13">
        <f t="shared" si="6"/>
        <v>98902.797872235562</v>
      </c>
      <c r="I53" s="13">
        <f t="shared" si="4"/>
        <v>56.864081138801559</v>
      </c>
      <c r="J53" s="13">
        <f t="shared" si="1"/>
        <v>98886.637100375912</v>
      </c>
      <c r="K53" s="13">
        <f t="shared" si="2"/>
        <v>3796653.3296129648</v>
      </c>
      <c r="L53" s="20">
        <f t="shared" si="5"/>
        <v>38.387724223105913</v>
      </c>
    </row>
    <row r="54" spans="1:12" x14ac:dyDescent="0.2">
      <c r="A54" s="16">
        <v>45</v>
      </c>
      <c r="B54" s="45">
        <v>3</v>
      </c>
      <c r="C54" s="44">
        <v>1678</v>
      </c>
      <c r="D54" s="44">
        <v>1805</v>
      </c>
      <c r="E54" s="17">
        <v>0</v>
      </c>
      <c r="F54" s="18">
        <f t="shared" si="3"/>
        <v>1.7226528854435831E-3</v>
      </c>
      <c r="G54" s="18">
        <f t="shared" si="0"/>
        <v>1.719690455717971E-3</v>
      </c>
      <c r="H54" s="13">
        <f t="shared" si="6"/>
        <v>98845.933791096759</v>
      </c>
      <c r="I54" s="13">
        <f t="shared" si="4"/>
        <v>169.98440892707958</v>
      </c>
      <c r="J54" s="13">
        <f t="shared" si="1"/>
        <v>98675.949382169681</v>
      </c>
      <c r="K54" s="13">
        <f t="shared" si="2"/>
        <v>3697766.692512589</v>
      </c>
      <c r="L54" s="20">
        <f t="shared" si="5"/>
        <v>37.409396124756462</v>
      </c>
    </row>
    <row r="55" spans="1:12" x14ac:dyDescent="0.2">
      <c r="A55" s="16">
        <v>46</v>
      </c>
      <c r="B55" s="45">
        <v>4</v>
      </c>
      <c r="C55" s="44">
        <v>1587</v>
      </c>
      <c r="D55" s="44">
        <v>1681</v>
      </c>
      <c r="E55" s="17">
        <v>0.2077</v>
      </c>
      <c r="F55" s="18">
        <f t="shared" si="3"/>
        <v>2.4479804161566705E-3</v>
      </c>
      <c r="G55" s="18">
        <f t="shared" si="0"/>
        <v>2.4432416637205239E-3</v>
      </c>
      <c r="H55" s="13">
        <f t="shared" si="6"/>
        <v>98675.949382169681</v>
      </c>
      <c r="I55" s="13">
        <f t="shared" si="4"/>
        <v>241.08919073769445</v>
      </c>
      <c r="J55" s="13">
        <f t="shared" si="1"/>
        <v>98484.934416348202</v>
      </c>
      <c r="K55" s="13">
        <f t="shared" si="2"/>
        <v>3599090.7431304194</v>
      </c>
      <c r="L55" s="20">
        <f t="shared" si="5"/>
        <v>36.473839528933475</v>
      </c>
    </row>
    <row r="56" spans="1:12" x14ac:dyDescent="0.2">
      <c r="A56" s="16">
        <v>47</v>
      </c>
      <c r="B56" s="45">
        <v>2</v>
      </c>
      <c r="C56" s="44">
        <v>1513</v>
      </c>
      <c r="D56" s="44">
        <v>1603</v>
      </c>
      <c r="E56" s="17">
        <v>0.2964</v>
      </c>
      <c r="F56" s="18">
        <f t="shared" si="3"/>
        <v>1.2836970474967907E-3</v>
      </c>
      <c r="G56" s="18">
        <f t="shared" si="0"/>
        <v>1.2825386467370421E-3</v>
      </c>
      <c r="H56" s="13">
        <f t="shared" si="6"/>
        <v>98434.860191431988</v>
      </c>
      <c r="I56" s="13">
        <f t="shared" si="4"/>
        <v>126.24651238166912</v>
      </c>
      <c r="J56" s="13">
        <f t="shared" si="1"/>
        <v>98346.033145320253</v>
      </c>
      <c r="K56" s="13">
        <f t="shared" si="2"/>
        <v>3500605.8087140713</v>
      </c>
      <c r="L56" s="20">
        <f t="shared" si="5"/>
        <v>35.562663490416298</v>
      </c>
    </row>
    <row r="57" spans="1:12" x14ac:dyDescent="0.2">
      <c r="A57" s="16">
        <v>48</v>
      </c>
      <c r="B57" s="45">
        <v>1</v>
      </c>
      <c r="C57" s="44">
        <v>1366</v>
      </c>
      <c r="D57" s="44">
        <v>1511</v>
      </c>
      <c r="E57" s="17">
        <v>0.34429999999999999</v>
      </c>
      <c r="F57" s="18">
        <f t="shared" si="3"/>
        <v>6.9516857838025723E-4</v>
      </c>
      <c r="G57" s="18">
        <f t="shared" si="0"/>
        <v>6.9485184959487006E-4</v>
      </c>
      <c r="H57" s="13">
        <f t="shared" si="6"/>
        <v>98308.613679050322</v>
      </c>
      <c r="I57" s="13">
        <f t="shared" si="4"/>
        <v>68.309922045995663</v>
      </c>
      <c r="J57" s="13">
        <f t="shared" si="1"/>
        <v>98263.822863164765</v>
      </c>
      <c r="K57" s="13">
        <f t="shared" si="2"/>
        <v>3402259.7755687512</v>
      </c>
      <c r="L57" s="20">
        <f t="shared" si="5"/>
        <v>34.607951920430516</v>
      </c>
    </row>
    <row r="58" spans="1:12" x14ac:dyDescent="0.2">
      <c r="A58" s="16">
        <v>49</v>
      </c>
      <c r="B58" s="45">
        <v>2</v>
      </c>
      <c r="C58" s="44">
        <v>1434</v>
      </c>
      <c r="D58" s="44">
        <v>1370</v>
      </c>
      <c r="E58" s="17">
        <v>0.94259999999999999</v>
      </c>
      <c r="F58" s="18">
        <f t="shared" si="3"/>
        <v>1.4265335235378032E-3</v>
      </c>
      <c r="G58" s="18">
        <f t="shared" si="0"/>
        <v>1.4264167242225817E-3</v>
      </c>
      <c r="H58" s="13">
        <f t="shared" si="6"/>
        <v>98240.303757004323</v>
      </c>
      <c r="I58" s="13">
        <f t="shared" si="4"/>
        <v>140.13161227169749</v>
      </c>
      <c r="J58" s="13">
        <f t="shared" si="1"/>
        <v>98232.260202459933</v>
      </c>
      <c r="K58" s="13">
        <f t="shared" si="2"/>
        <v>3303995.9527055863</v>
      </c>
      <c r="L58" s="20">
        <f t="shared" si="5"/>
        <v>33.63177663698967</v>
      </c>
    </row>
    <row r="59" spans="1:12" x14ac:dyDescent="0.2">
      <c r="A59" s="16">
        <v>50</v>
      </c>
      <c r="B59" s="45">
        <v>5</v>
      </c>
      <c r="C59" s="44">
        <v>1295</v>
      </c>
      <c r="D59" s="44">
        <v>1449</v>
      </c>
      <c r="E59" s="17">
        <v>0.70220000000000005</v>
      </c>
      <c r="F59" s="18">
        <f t="shared" si="3"/>
        <v>3.6443148688046646E-3</v>
      </c>
      <c r="G59" s="18">
        <f t="shared" si="0"/>
        <v>3.6403640655294656E-3</v>
      </c>
      <c r="H59" s="13">
        <f t="shared" si="6"/>
        <v>98100.172144732627</v>
      </c>
      <c r="I59" s="13">
        <f t="shared" si="4"/>
        <v>357.12034149793931</v>
      </c>
      <c r="J59" s="13">
        <f t="shared" si="1"/>
        <v>97993.821707034542</v>
      </c>
      <c r="K59" s="13">
        <f t="shared" si="2"/>
        <v>3205763.6925031263</v>
      </c>
      <c r="L59" s="20">
        <f t="shared" si="5"/>
        <v>32.678471631767223</v>
      </c>
    </row>
    <row r="60" spans="1:12" x14ac:dyDescent="0.2">
      <c r="A60" s="16">
        <v>51</v>
      </c>
      <c r="B60" s="45">
        <v>4</v>
      </c>
      <c r="C60" s="44">
        <v>1247</v>
      </c>
      <c r="D60" s="44">
        <v>1303</v>
      </c>
      <c r="E60" s="17">
        <v>0.40160000000000001</v>
      </c>
      <c r="F60" s="18">
        <f t="shared" si="3"/>
        <v>3.1372549019607842E-3</v>
      </c>
      <c r="G60" s="18">
        <f t="shared" si="0"/>
        <v>3.1313762649194422E-3</v>
      </c>
      <c r="H60" s="13">
        <f t="shared" si="6"/>
        <v>97743.051803234688</v>
      </c>
      <c r="I60" s="13">
        <f t="shared" si="4"/>
        <v>306.0702724774406</v>
      </c>
      <c r="J60" s="13">
        <f t="shared" si="1"/>
        <v>97559.899352184177</v>
      </c>
      <c r="K60" s="13">
        <f t="shared" si="2"/>
        <v>3107769.8707960919</v>
      </c>
      <c r="L60" s="20">
        <f t="shared" si="5"/>
        <v>31.795302207795849</v>
      </c>
    </row>
    <row r="61" spans="1:12" x14ac:dyDescent="0.2">
      <c r="A61" s="16">
        <v>52</v>
      </c>
      <c r="B61" s="45">
        <v>2</v>
      </c>
      <c r="C61" s="44">
        <v>1124</v>
      </c>
      <c r="D61" s="44">
        <v>1260</v>
      </c>
      <c r="E61" s="17">
        <v>0.53549999999999998</v>
      </c>
      <c r="F61" s="18">
        <f t="shared" si="3"/>
        <v>1.6778523489932886E-3</v>
      </c>
      <c r="G61" s="18">
        <f t="shared" si="0"/>
        <v>1.6765457122762545E-3</v>
      </c>
      <c r="H61" s="13">
        <f t="shared" si="6"/>
        <v>97436.981530757243</v>
      </c>
      <c r="I61" s="13">
        <f t="shared" si="4"/>
        <v>163.35755360253165</v>
      </c>
      <c r="J61" s="13">
        <f t="shared" si="1"/>
        <v>97361.101947108866</v>
      </c>
      <c r="K61" s="13">
        <f t="shared" si="2"/>
        <v>3010209.9714439078</v>
      </c>
      <c r="L61" s="20">
        <f t="shared" si="5"/>
        <v>30.893916500211947</v>
      </c>
    </row>
    <row r="62" spans="1:12" x14ac:dyDescent="0.2">
      <c r="A62" s="16">
        <v>53</v>
      </c>
      <c r="B62" s="45">
        <v>7</v>
      </c>
      <c r="C62" s="44">
        <v>1099</v>
      </c>
      <c r="D62" s="44">
        <v>1133</v>
      </c>
      <c r="E62" s="17">
        <v>0</v>
      </c>
      <c r="F62" s="18">
        <f t="shared" si="3"/>
        <v>6.2724014336917565E-3</v>
      </c>
      <c r="G62" s="18">
        <f t="shared" si="0"/>
        <v>6.2333036509349959E-3</v>
      </c>
      <c r="H62" s="13">
        <f t="shared" si="6"/>
        <v>97273.623977154712</v>
      </c>
      <c r="I62" s="13">
        <f t="shared" si="4"/>
        <v>606.33603547647647</v>
      </c>
      <c r="J62" s="13">
        <f t="shared" si="1"/>
        <v>96667.287941678238</v>
      </c>
      <c r="K62" s="13">
        <f t="shared" si="2"/>
        <v>2912848.8694967991</v>
      </c>
      <c r="L62" s="20">
        <f t="shared" si="5"/>
        <v>29.944899248134302</v>
      </c>
    </row>
    <row r="63" spans="1:12" x14ac:dyDescent="0.2">
      <c r="A63" s="16">
        <v>54</v>
      </c>
      <c r="B63" s="45">
        <v>6</v>
      </c>
      <c r="C63" s="44">
        <v>1091</v>
      </c>
      <c r="D63" s="44">
        <v>1089</v>
      </c>
      <c r="E63" s="17">
        <v>0.58399999999999996</v>
      </c>
      <c r="F63" s="18">
        <f t="shared" si="3"/>
        <v>5.5045871559633031E-3</v>
      </c>
      <c r="G63" s="18">
        <f t="shared" si="0"/>
        <v>5.4920109547311842E-3</v>
      </c>
      <c r="H63" s="13">
        <f t="shared" si="6"/>
        <v>96667.287941678238</v>
      </c>
      <c r="I63" s="13">
        <f t="shared" si="4"/>
        <v>530.89780433985061</v>
      </c>
      <c r="J63" s="13">
        <f t="shared" si="1"/>
        <v>96446.434455072857</v>
      </c>
      <c r="K63" s="13">
        <f t="shared" si="2"/>
        <v>2816181.5815551206</v>
      </c>
      <c r="L63" s="20">
        <f t="shared" si="5"/>
        <v>29.132725677110052</v>
      </c>
    </row>
    <row r="64" spans="1:12" x14ac:dyDescent="0.2">
      <c r="A64" s="16">
        <v>55</v>
      </c>
      <c r="B64" s="45">
        <v>2</v>
      </c>
      <c r="C64" s="44">
        <v>1017</v>
      </c>
      <c r="D64" s="44">
        <v>1074</v>
      </c>
      <c r="E64" s="17">
        <v>0.30009999999999998</v>
      </c>
      <c r="F64" s="18">
        <f t="shared" si="3"/>
        <v>1.9129603060736491E-3</v>
      </c>
      <c r="G64" s="18">
        <f t="shared" si="0"/>
        <v>1.9104025046140999E-3</v>
      </c>
      <c r="H64" s="13">
        <f t="shared" si="6"/>
        <v>96136.390137338385</v>
      </c>
      <c r="I64" s="13">
        <f t="shared" si="4"/>
        <v>183.65920050292951</v>
      </c>
      <c r="J64" s="13">
        <f t="shared" si="1"/>
        <v>96007.847062906396</v>
      </c>
      <c r="K64" s="13">
        <f t="shared" si="2"/>
        <v>2719735.1471000477</v>
      </c>
      <c r="L64" s="20">
        <f t="shared" si="5"/>
        <v>28.290381438440662</v>
      </c>
    </row>
    <row r="65" spans="1:12" x14ac:dyDescent="0.2">
      <c r="A65" s="16">
        <v>56</v>
      </c>
      <c r="B65" s="45">
        <v>3</v>
      </c>
      <c r="C65" s="44">
        <v>1016</v>
      </c>
      <c r="D65" s="44">
        <v>1022</v>
      </c>
      <c r="E65" s="17">
        <v>0.64749999999999996</v>
      </c>
      <c r="F65" s="18">
        <f t="shared" si="3"/>
        <v>2.944062806673209E-3</v>
      </c>
      <c r="G65" s="18">
        <f t="shared" si="0"/>
        <v>2.9410106783196045E-3</v>
      </c>
      <c r="H65" s="13">
        <f t="shared" si="6"/>
        <v>95952.730936835462</v>
      </c>
      <c r="I65" s="13">
        <f t="shared" si="4"/>
        <v>282.19800629916097</v>
      </c>
      <c r="J65" s="13">
        <f t="shared" si="1"/>
        <v>95853.256139614998</v>
      </c>
      <c r="K65" s="13">
        <f t="shared" si="2"/>
        <v>2623727.3000371414</v>
      </c>
      <c r="L65" s="20">
        <f t="shared" si="5"/>
        <v>27.343956492122249</v>
      </c>
    </row>
    <row r="66" spans="1:12" x14ac:dyDescent="0.2">
      <c r="A66" s="16">
        <v>57</v>
      </c>
      <c r="B66" s="45">
        <v>3</v>
      </c>
      <c r="C66" s="44">
        <v>876</v>
      </c>
      <c r="D66" s="44">
        <v>1013</v>
      </c>
      <c r="E66" s="17">
        <v>3.0099999999999998E-2</v>
      </c>
      <c r="F66" s="18">
        <f t="shared" si="3"/>
        <v>3.1762837480148226E-3</v>
      </c>
      <c r="G66" s="18">
        <f t="shared" si="0"/>
        <v>3.1665286939747393E-3</v>
      </c>
      <c r="H66" s="13">
        <f t="shared" si="6"/>
        <v>95670.532930536297</v>
      </c>
      <c r="I66" s="13">
        <f t="shared" si="4"/>
        <v>302.94348769239838</v>
      </c>
      <c r="J66" s="13">
        <f t="shared" si="1"/>
        <v>95376.70804182344</v>
      </c>
      <c r="K66" s="13">
        <f t="shared" si="2"/>
        <v>2527874.0438975263</v>
      </c>
      <c r="L66" s="20">
        <f t="shared" si="5"/>
        <v>26.422702649027208</v>
      </c>
    </row>
    <row r="67" spans="1:12" x14ac:dyDescent="0.2">
      <c r="A67" s="16">
        <v>58</v>
      </c>
      <c r="B67" s="45">
        <v>3</v>
      </c>
      <c r="C67" s="44">
        <v>832</v>
      </c>
      <c r="D67" s="44">
        <v>877</v>
      </c>
      <c r="E67" s="17">
        <v>0.51280000000000003</v>
      </c>
      <c r="F67" s="18">
        <f t="shared" si="3"/>
        <v>3.5108250438853129E-3</v>
      </c>
      <c r="G67" s="18">
        <f t="shared" si="0"/>
        <v>3.5048301232204807E-3</v>
      </c>
      <c r="H67" s="13">
        <f t="shared" si="6"/>
        <v>95367.589442843906</v>
      </c>
      <c r="I67" s="13">
        <f t="shared" si="4"/>
        <v>334.24720025820284</v>
      </c>
      <c r="J67" s="13">
        <f t="shared" si="1"/>
        <v>95204.744206878109</v>
      </c>
      <c r="K67" s="13">
        <f t="shared" si="2"/>
        <v>2432497.3358557029</v>
      </c>
      <c r="L67" s="20">
        <f t="shared" si="5"/>
        <v>25.506541059355989</v>
      </c>
    </row>
    <row r="68" spans="1:12" x14ac:dyDescent="0.2">
      <c r="A68" s="16">
        <v>59</v>
      </c>
      <c r="B68" s="45">
        <v>5</v>
      </c>
      <c r="C68" s="44">
        <v>816</v>
      </c>
      <c r="D68" s="44">
        <v>830</v>
      </c>
      <c r="E68" s="17">
        <v>0.54720000000000002</v>
      </c>
      <c r="F68" s="18">
        <f t="shared" si="3"/>
        <v>6.0753341433778859E-3</v>
      </c>
      <c r="G68" s="18">
        <f t="shared" si="0"/>
        <v>6.0586672870741962E-3</v>
      </c>
      <c r="H68" s="13">
        <f t="shared" si="6"/>
        <v>95033.342242585699</v>
      </c>
      <c r="I68" s="13">
        <f t="shared" si="4"/>
        <v>575.77540182648033</v>
      </c>
      <c r="J68" s="13">
        <f t="shared" si="1"/>
        <v>94772.631140638667</v>
      </c>
      <c r="K68" s="13">
        <f t="shared" si="2"/>
        <v>2337292.591648825</v>
      </c>
      <c r="L68" s="20">
        <f t="shared" si="5"/>
        <v>24.594447974717795</v>
      </c>
    </row>
    <row r="69" spans="1:12" x14ac:dyDescent="0.2">
      <c r="A69" s="16">
        <v>60</v>
      </c>
      <c r="B69" s="45">
        <v>4</v>
      </c>
      <c r="C69" s="44">
        <v>779</v>
      </c>
      <c r="D69" s="44">
        <v>808</v>
      </c>
      <c r="E69" s="17">
        <v>0.48220000000000002</v>
      </c>
      <c r="F69" s="18">
        <f t="shared" si="3"/>
        <v>5.0409577819785761E-3</v>
      </c>
      <c r="G69" s="18">
        <f t="shared" si="0"/>
        <v>5.0278340895195802E-3</v>
      </c>
      <c r="H69" s="13">
        <f t="shared" si="6"/>
        <v>94457.566840759217</v>
      </c>
      <c r="I69" s="13">
        <f t="shared" si="4"/>
        <v>474.91697457504353</v>
      </c>
      <c r="J69" s="13">
        <f t="shared" si="1"/>
        <v>94211.654831324267</v>
      </c>
      <c r="K69" s="13">
        <f t="shared" si="2"/>
        <v>2242519.9605081864</v>
      </c>
      <c r="L69" s="20">
        <f t="shared" si="5"/>
        <v>23.741030343166965</v>
      </c>
    </row>
    <row r="70" spans="1:12" x14ac:dyDescent="0.2">
      <c r="A70" s="16">
        <v>61</v>
      </c>
      <c r="B70" s="45">
        <v>4</v>
      </c>
      <c r="C70" s="44">
        <v>728</v>
      </c>
      <c r="D70" s="44">
        <v>762</v>
      </c>
      <c r="E70" s="17">
        <v>0.41699999999999998</v>
      </c>
      <c r="F70" s="18">
        <f t="shared" si="3"/>
        <v>5.3691275167785232E-3</v>
      </c>
      <c r="G70" s="18">
        <f t="shared" si="0"/>
        <v>5.3523735100330242E-3</v>
      </c>
      <c r="H70" s="13">
        <f t="shared" si="6"/>
        <v>93982.649866184176</v>
      </c>
      <c r="I70" s="13">
        <f t="shared" si="4"/>
        <v>503.03024554647294</v>
      </c>
      <c r="J70" s="13">
        <f t="shared" si="1"/>
        <v>93689.383233030589</v>
      </c>
      <c r="K70" s="13">
        <f t="shared" si="2"/>
        <v>2148308.3056768621</v>
      </c>
      <c r="L70" s="20">
        <f t="shared" si="5"/>
        <v>22.858562817027394</v>
      </c>
    </row>
    <row r="71" spans="1:12" x14ac:dyDescent="0.2">
      <c r="A71" s="16">
        <v>62</v>
      </c>
      <c r="B71" s="45">
        <v>3</v>
      </c>
      <c r="C71" s="44">
        <v>692</v>
      </c>
      <c r="D71" s="44">
        <v>726</v>
      </c>
      <c r="E71" s="17">
        <v>0.40570000000000001</v>
      </c>
      <c r="F71" s="18">
        <f t="shared" si="3"/>
        <v>4.2313117066290554E-3</v>
      </c>
      <c r="G71" s="18">
        <f t="shared" si="0"/>
        <v>4.2206980499952945E-3</v>
      </c>
      <c r="H71" s="13">
        <f t="shared" si="6"/>
        <v>93479.619620637706</v>
      </c>
      <c r="I71" s="13">
        <f t="shared" si="4"/>
        <v>394.54924824712742</v>
      </c>
      <c r="J71" s="13">
        <f t="shared" si="1"/>
        <v>93245.139002404438</v>
      </c>
      <c r="K71" s="13">
        <f t="shared" si="2"/>
        <v>2054618.9224438313</v>
      </c>
      <c r="L71" s="20">
        <f t="shared" si="5"/>
        <v>21.979324806647249</v>
      </c>
    </row>
    <row r="72" spans="1:12" x14ac:dyDescent="0.2">
      <c r="A72" s="16">
        <v>63</v>
      </c>
      <c r="B72" s="45">
        <v>6</v>
      </c>
      <c r="C72" s="44">
        <v>634</v>
      </c>
      <c r="D72" s="44">
        <v>683</v>
      </c>
      <c r="E72" s="17">
        <v>0.58120000000000005</v>
      </c>
      <c r="F72" s="18">
        <f t="shared" si="3"/>
        <v>9.1116173120728925E-3</v>
      </c>
      <c r="G72" s="18">
        <f t="shared" si="0"/>
        <v>9.0769800524286362E-3</v>
      </c>
      <c r="H72" s="13">
        <f t="shared" si="6"/>
        <v>93085.070372390575</v>
      </c>
      <c r="I72" s="13">
        <f t="shared" si="4"/>
        <v>844.93132694910514</v>
      </c>
      <c r="J72" s="13">
        <f t="shared" si="1"/>
        <v>92731.213132664285</v>
      </c>
      <c r="K72" s="13">
        <f t="shared" si="2"/>
        <v>1961373.7834414269</v>
      </c>
      <c r="L72" s="20">
        <f t="shared" si="5"/>
        <v>21.070766510621649</v>
      </c>
    </row>
    <row r="73" spans="1:12" x14ac:dyDescent="0.2">
      <c r="A73" s="16">
        <v>64</v>
      </c>
      <c r="B73" s="45">
        <v>8</v>
      </c>
      <c r="C73" s="44">
        <v>647</v>
      </c>
      <c r="D73" s="44">
        <v>627</v>
      </c>
      <c r="E73" s="17">
        <v>0.6421</v>
      </c>
      <c r="F73" s="18">
        <f t="shared" si="3"/>
        <v>1.2558869701726845E-2</v>
      </c>
      <c r="G73" s="18">
        <f t="shared" ref="G73:G103" si="7">F73/((1+(1-E73)*F73))</f>
        <v>1.2502672446235385E-2</v>
      </c>
      <c r="H73" s="13">
        <f t="shared" si="6"/>
        <v>92240.139045441465</v>
      </c>
      <c r="I73" s="13">
        <f t="shared" si="4"/>
        <v>1153.2482448803617</v>
      </c>
      <c r="J73" s="13">
        <f t="shared" ref="J73:J103" si="8">H74+I73*E73</f>
        <v>91827.391498598779</v>
      </c>
      <c r="K73" s="13">
        <f t="shared" ref="K73:K97" si="9">K74+J73</f>
        <v>1868642.5703087626</v>
      </c>
      <c r="L73" s="20">
        <f t="shared" si="5"/>
        <v>20.258453528438295</v>
      </c>
    </row>
    <row r="74" spans="1:12" x14ac:dyDescent="0.2">
      <c r="A74" s="16">
        <v>65</v>
      </c>
      <c r="B74" s="45">
        <v>6</v>
      </c>
      <c r="C74" s="44">
        <v>621</v>
      </c>
      <c r="D74" s="44">
        <v>641</v>
      </c>
      <c r="E74" s="17">
        <v>0.34639999999999999</v>
      </c>
      <c r="F74" s="18">
        <f t="shared" ref="F74:F104" si="10">B74/((C74+D74)/2)</f>
        <v>9.5087163232963554E-3</v>
      </c>
      <c r="G74" s="18">
        <f t="shared" si="7"/>
        <v>9.4499856360218334E-3</v>
      </c>
      <c r="H74" s="13">
        <f t="shared" si="6"/>
        <v>91086.890800561101</v>
      </c>
      <c r="I74" s="13">
        <f t="shared" ref="I74:I104" si="11">H74*G74</f>
        <v>860.76980969519173</v>
      </c>
      <c r="J74" s="13">
        <f t="shared" si="8"/>
        <v>90524.291652944317</v>
      </c>
      <c r="K74" s="13">
        <f t="shared" si="9"/>
        <v>1776815.1788101639</v>
      </c>
      <c r="L74" s="20">
        <f t="shared" ref="L74:L104" si="12">K74/H74</f>
        <v>19.506815560326697</v>
      </c>
    </row>
    <row r="75" spans="1:12" x14ac:dyDescent="0.2">
      <c r="A75" s="16">
        <v>66</v>
      </c>
      <c r="B75" s="45">
        <v>5</v>
      </c>
      <c r="C75" s="44">
        <v>573</v>
      </c>
      <c r="D75" s="44">
        <v>621</v>
      </c>
      <c r="E75" s="17">
        <v>0.6673</v>
      </c>
      <c r="F75" s="18">
        <f t="shared" si="10"/>
        <v>8.3752093802345051E-3</v>
      </c>
      <c r="G75" s="18">
        <f t="shared" si="7"/>
        <v>8.3519372736102996E-3</v>
      </c>
      <c r="H75" s="13">
        <f t="shared" ref="H75:H104" si="13">H74-I74</f>
        <v>90226.120990865908</v>
      </c>
      <c r="I75" s="13">
        <f t="shared" si="11"/>
        <v>753.56290295688564</v>
      </c>
      <c r="J75" s="13">
        <f t="shared" si="8"/>
        <v>89975.410613052154</v>
      </c>
      <c r="K75" s="13">
        <f t="shared" si="9"/>
        <v>1686290.8871572195</v>
      </c>
      <c r="L75" s="20">
        <f t="shared" si="12"/>
        <v>18.689608603787057</v>
      </c>
    </row>
    <row r="76" spans="1:12" x14ac:dyDescent="0.2">
      <c r="A76" s="16">
        <v>67</v>
      </c>
      <c r="B76" s="45">
        <v>6</v>
      </c>
      <c r="C76" s="44">
        <v>508</v>
      </c>
      <c r="D76" s="44">
        <v>565</v>
      </c>
      <c r="E76" s="17">
        <v>0.49730000000000002</v>
      </c>
      <c r="F76" s="18">
        <f t="shared" si="10"/>
        <v>1.1183597390493943E-2</v>
      </c>
      <c r="G76" s="18">
        <f t="shared" si="7"/>
        <v>1.1121074770322004E-2</v>
      </c>
      <c r="H76" s="13">
        <f t="shared" si="13"/>
        <v>89472.558087909027</v>
      </c>
      <c r="I76" s="13">
        <f t="shared" si="11"/>
        <v>995.03100838761509</v>
      </c>
      <c r="J76" s="13">
        <f t="shared" si="8"/>
        <v>88972.355999992578</v>
      </c>
      <c r="K76" s="13">
        <f t="shared" si="9"/>
        <v>1596315.4765441674</v>
      </c>
      <c r="L76" s="20">
        <f t="shared" si="12"/>
        <v>17.841397526331452</v>
      </c>
    </row>
    <row r="77" spans="1:12" x14ac:dyDescent="0.2">
      <c r="A77" s="16">
        <v>68</v>
      </c>
      <c r="B77" s="45">
        <v>9</v>
      </c>
      <c r="C77" s="44">
        <v>527</v>
      </c>
      <c r="D77" s="44">
        <v>506</v>
      </c>
      <c r="E77" s="17">
        <v>0.52459999999999996</v>
      </c>
      <c r="F77" s="18">
        <f t="shared" si="10"/>
        <v>1.7424975798644726E-2</v>
      </c>
      <c r="G77" s="18">
        <f t="shared" si="7"/>
        <v>1.7281816111491526E-2</v>
      </c>
      <c r="H77" s="13">
        <f t="shared" si="13"/>
        <v>88477.527079521416</v>
      </c>
      <c r="I77" s="13">
        <f t="shared" si="11"/>
        <v>1529.052352987801</v>
      </c>
      <c r="J77" s="13">
        <f t="shared" si="8"/>
        <v>87750.615590911024</v>
      </c>
      <c r="K77" s="13">
        <f t="shared" si="9"/>
        <v>1507343.1205441747</v>
      </c>
      <c r="L77" s="20">
        <f t="shared" si="12"/>
        <v>17.036451744287699</v>
      </c>
    </row>
    <row r="78" spans="1:12" x14ac:dyDescent="0.2">
      <c r="A78" s="16">
        <v>69</v>
      </c>
      <c r="B78" s="45">
        <v>5</v>
      </c>
      <c r="C78" s="44">
        <v>484</v>
      </c>
      <c r="D78" s="44">
        <v>523</v>
      </c>
      <c r="E78" s="17">
        <v>0.6331</v>
      </c>
      <c r="F78" s="18">
        <f t="shared" si="10"/>
        <v>9.9304865938430985E-3</v>
      </c>
      <c r="G78" s="18">
        <f t="shared" si="7"/>
        <v>9.8944362595468956E-3</v>
      </c>
      <c r="H78" s="13">
        <f t="shared" si="13"/>
        <v>86948.474726533619</v>
      </c>
      <c r="I78" s="13">
        <f t="shared" si="11"/>
        <v>860.30614104651113</v>
      </c>
      <c r="J78" s="13">
        <f t="shared" si="8"/>
        <v>86632.828403383653</v>
      </c>
      <c r="K78" s="13">
        <f t="shared" si="9"/>
        <v>1419592.5049532636</v>
      </c>
      <c r="L78" s="20">
        <f t="shared" si="12"/>
        <v>16.326824701849013</v>
      </c>
    </row>
    <row r="79" spans="1:12" x14ac:dyDescent="0.2">
      <c r="A79" s="16">
        <v>70</v>
      </c>
      <c r="B79" s="45">
        <v>4</v>
      </c>
      <c r="C79" s="44">
        <v>440</v>
      </c>
      <c r="D79" s="44">
        <v>483</v>
      </c>
      <c r="E79" s="17">
        <v>0.59530000000000005</v>
      </c>
      <c r="F79" s="18">
        <f t="shared" si="10"/>
        <v>8.6673889490790895E-3</v>
      </c>
      <c r="G79" s="18">
        <f t="shared" si="7"/>
        <v>8.6370926855053182E-3</v>
      </c>
      <c r="H79" s="13">
        <f t="shared" si="13"/>
        <v>86088.168585487103</v>
      </c>
      <c r="I79" s="13">
        <f t="shared" si="11"/>
        <v>743.55149119825933</v>
      </c>
      <c r="J79" s="13">
        <f t="shared" si="8"/>
        <v>85787.253296999159</v>
      </c>
      <c r="K79" s="13">
        <f t="shared" si="9"/>
        <v>1332959.6765498798</v>
      </c>
      <c r="L79" s="20">
        <f t="shared" si="12"/>
        <v>15.483657028041279</v>
      </c>
    </row>
    <row r="80" spans="1:12" x14ac:dyDescent="0.2">
      <c r="A80" s="16">
        <v>71</v>
      </c>
      <c r="B80" s="45">
        <v>7</v>
      </c>
      <c r="C80" s="44">
        <v>482</v>
      </c>
      <c r="D80" s="44">
        <v>440</v>
      </c>
      <c r="E80" s="17">
        <v>0.53790000000000004</v>
      </c>
      <c r="F80" s="18">
        <f t="shared" si="10"/>
        <v>1.5184381778741865E-2</v>
      </c>
      <c r="G80" s="18">
        <f t="shared" si="7"/>
        <v>1.5078579864883E-2</v>
      </c>
      <c r="H80" s="13">
        <f t="shared" si="13"/>
        <v>85344.617094288842</v>
      </c>
      <c r="I80" s="13">
        <f t="shared" si="11"/>
        <v>1286.8756248940933</v>
      </c>
      <c r="J80" s="13">
        <f t="shared" si="8"/>
        <v>84749.95186802528</v>
      </c>
      <c r="K80" s="13">
        <f t="shared" si="9"/>
        <v>1247172.4232528806</v>
      </c>
      <c r="L80" s="20">
        <f t="shared" si="12"/>
        <v>14.613369486150519</v>
      </c>
    </row>
    <row r="81" spans="1:12" x14ac:dyDescent="0.2">
      <c r="A81" s="16">
        <v>72</v>
      </c>
      <c r="B81" s="45">
        <v>7</v>
      </c>
      <c r="C81" s="44">
        <v>431</v>
      </c>
      <c r="D81" s="44">
        <v>478</v>
      </c>
      <c r="E81" s="17">
        <v>0.63249999999999995</v>
      </c>
      <c r="F81" s="18">
        <f t="shared" si="10"/>
        <v>1.5401540154015401E-2</v>
      </c>
      <c r="G81" s="18">
        <f t="shared" si="7"/>
        <v>1.5314857052218193E-2</v>
      </c>
      <c r="H81" s="13">
        <f t="shared" si="13"/>
        <v>84057.74146939475</v>
      </c>
      <c r="I81" s="13">
        <f t="shared" si="11"/>
        <v>1287.3322947360939</v>
      </c>
      <c r="J81" s="13">
        <f t="shared" si="8"/>
        <v>83584.646851079233</v>
      </c>
      <c r="K81" s="13">
        <f t="shared" si="9"/>
        <v>1162422.4713848552</v>
      </c>
      <c r="L81" s="20">
        <f t="shared" si="12"/>
        <v>13.828856819905051</v>
      </c>
    </row>
    <row r="82" spans="1:12" x14ac:dyDescent="0.2">
      <c r="A82" s="16">
        <v>73</v>
      </c>
      <c r="B82" s="45">
        <v>11</v>
      </c>
      <c r="C82" s="44">
        <v>383</v>
      </c>
      <c r="D82" s="44">
        <v>430</v>
      </c>
      <c r="E82" s="17">
        <v>0.48909999999999998</v>
      </c>
      <c r="F82" s="18">
        <f t="shared" si="10"/>
        <v>2.7060270602706028E-2</v>
      </c>
      <c r="G82" s="18">
        <f t="shared" si="7"/>
        <v>2.6691261450854476E-2</v>
      </c>
      <c r="H82" s="13">
        <f t="shared" si="13"/>
        <v>82770.409174658649</v>
      </c>
      <c r="I82" s="13">
        <f t="shared" si="11"/>
        <v>2209.2466316750179</v>
      </c>
      <c r="J82" s="13">
        <f t="shared" si="8"/>
        <v>81641.705070535885</v>
      </c>
      <c r="K82" s="13">
        <f t="shared" si="9"/>
        <v>1078837.8245337759</v>
      </c>
      <c r="L82" s="20">
        <f t="shared" si="12"/>
        <v>13.034100414524442</v>
      </c>
    </row>
    <row r="83" spans="1:12" x14ac:dyDescent="0.2">
      <c r="A83" s="16">
        <v>74</v>
      </c>
      <c r="B83" s="45">
        <v>6</v>
      </c>
      <c r="C83" s="44">
        <v>329</v>
      </c>
      <c r="D83" s="44">
        <v>383</v>
      </c>
      <c r="E83" s="17">
        <v>0.56859999999999999</v>
      </c>
      <c r="F83" s="18">
        <f t="shared" si="10"/>
        <v>1.6853932584269662E-2</v>
      </c>
      <c r="G83" s="18">
        <f t="shared" si="7"/>
        <v>1.6732275779138422E-2</v>
      </c>
      <c r="H83" s="13">
        <f t="shared" si="13"/>
        <v>80561.162542983628</v>
      </c>
      <c r="I83" s="13">
        <f t="shared" si="11"/>
        <v>1347.9715887571983</v>
      </c>
      <c r="J83" s="13">
        <f t="shared" si="8"/>
        <v>79979.64759959378</v>
      </c>
      <c r="K83" s="13">
        <f t="shared" si="9"/>
        <v>997196.11946323991</v>
      </c>
      <c r="L83" s="20">
        <f t="shared" si="12"/>
        <v>12.378124743807952</v>
      </c>
    </row>
    <row r="84" spans="1:12" x14ac:dyDescent="0.2">
      <c r="A84" s="16">
        <v>75</v>
      </c>
      <c r="B84" s="45">
        <v>13</v>
      </c>
      <c r="C84" s="44">
        <v>347</v>
      </c>
      <c r="D84" s="44">
        <v>319</v>
      </c>
      <c r="E84" s="17">
        <v>0.47299999999999998</v>
      </c>
      <c r="F84" s="18">
        <f t="shared" si="10"/>
        <v>3.903903903903904E-2</v>
      </c>
      <c r="G84" s="18">
        <f t="shared" si="7"/>
        <v>3.8252057519324652E-2</v>
      </c>
      <c r="H84" s="13">
        <f t="shared" si="13"/>
        <v>79213.190954226433</v>
      </c>
      <c r="I84" s="13">
        <f t="shared" si="11"/>
        <v>3030.0675366703167</v>
      </c>
      <c r="J84" s="13">
        <f t="shared" si="8"/>
        <v>77616.345362401174</v>
      </c>
      <c r="K84" s="13">
        <f t="shared" si="9"/>
        <v>917216.47186364618</v>
      </c>
      <c r="L84" s="20">
        <f t="shared" si="12"/>
        <v>11.579087533459703</v>
      </c>
    </row>
    <row r="85" spans="1:12" x14ac:dyDescent="0.2">
      <c r="A85" s="16">
        <v>76</v>
      </c>
      <c r="B85" s="45">
        <v>7</v>
      </c>
      <c r="C85" s="44">
        <v>340</v>
      </c>
      <c r="D85" s="44">
        <v>342</v>
      </c>
      <c r="E85" s="17">
        <v>0.62270000000000003</v>
      </c>
      <c r="F85" s="18">
        <f t="shared" si="10"/>
        <v>2.0527859237536656E-2</v>
      </c>
      <c r="G85" s="18">
        <f t="shared" si="7"/>
        <v>2.0370089608024184E-2</v>
      </c>
      <c r="H85" s="13">
        <f t="shared" si="13"/>
        <v>76183.123417556111</v>
      </c>
      <c r="I85" s="13">
        <f t="shared" si="11"/>
        <v>1551.8570506347835</v>
      </c>
      <c r="J85" s="13">
        <f t="shared" si="8"/>
        <v>75597.6077523516</v>
      </c>
      <c r="K85" s="13">
        <f t="shared" si="9"/>
        <v>839600.12650124496</v>
      </c>
      <c r="L85" s="20">
        <f t="shared" si="12"/>
        <v>11.020815225695541</v>
      </c>
    </row>
    <row r="86" spans="1:12" x14ac:dyDescent="0.2">
      <c r="A86" s="16">
        <v>77</v>
      </c>
      <c r="B86" s="45">
        <v>12</v>
      </c>
      <c r="C86" s="44">
        <v>293</v>
      </c>
      <c r="D86" s="44">
        <v>329</v>
      </c>
      <c r="E86" s="17">
        <v>0.37159999999999999</v>
      </c>
      <c r="F86" s="18">
        <f t="shared" si="10"/>
        <v>3.8585209003215437E-2</v>
      </c>
      <c r="G86" s="18">
        <f t="shared" si="7"/>
        <v>3.7671783331993891E-2</v>
      </c>
      <c r="H86" s="13">
        <f t="shared" si="13"/>
        <v>74631.266366921322</v>
      </c>
      <c r="I86" s="13">
        <f t="shared" si="11"/>
        <v>2811.4928963669831</v>
      </c>
      <c r="J86" s="13">
        <f t="shared" si="8"/>
        <v>72864.524230844312</v>
      </c>
      <c r="K86" s="13">
        <f t="shared" si="9"/>
        <v>764002.5187488934</v>
      </c>
      <c r="L86" s="20">
        <f t="shared" si="12"/>
        <v>10.237030080565816</v>
      </c>
    </row>
    <row r="87" spans="1:12" x14ac:dyDescent="0.2">
      <c r="A87" s="16">
        <v>78</v>
      </c>
      <c r="B87" s="45">
        <v>9</v>
      </c>
      <c r="C87" s="44">
        <v>246</v>
      </c>
      <c r="D87" s="44">
        <v>289</v>
      </c>
      <c r="E87" s="17">
        <v>0.67849999999999999</v>
      </c>
      <c r="F87" s="18">
        <f t="shared" si="10"/>
        <v>3.3644859813084113E-2</v>
      </c>
      <c r="G87" s="18">
        <f t="shared" si="7"/>
        <v>3.3284823784595415E-2</v>
      </c>
      <c r="H87" s="13">
        <f t="shared" si="13"/>
        <v>71819.773470554341</v>
      </c>
      <c r="I87" s="13">
        <f t="shared" si="11"/>
        <v>2390.5085042169617</v>
      </c>
      <c r="J87" s="13">
        <f t="shared" si="8"/>
        <v>71051.224986448578</v>
      </c>
      <c r="K87" s="13">
        <f t="shared" si="9"/>
        <v>691137.99451804906</v>
      </c>
      <c r="L87" s="20">
        <f t="shared" si="12"/>
        <v>9.6232271576491577</v>
      </c>
    </row>
    <row r="88" spans="1:12" x14ac:dyDescent="0.2">
      <c r="A88" s="16">
        <v>79</v>
      </c>
      <c r="B88" s="45">
        <v>9</v>
      </c>
      <c r="C88" s="44">
        <v>194</v>
      </c>
      <c r="D88" s="44">
        <v>243</v>
      </c>
      <c r="E88" s="17">
        <v>0.39100000000000001</v>
      </c>
      <c r="F88" s="18">
        <f t="shared" si="10"/>
        <v>4.1189931350114416E-2</v>
      </c>
      <c r="G88" s="18">
        <f t="shared" si="7"/>
        <v>4.0181979721494232E-2</v>
      </c>
      <c r="H88" s="13">
        <f t="shared" si="13"/>
        <v>69429.264966337374</v>
      </c>
      <c r="I88" s="13">
        <f t="shared" si="11"/>
        <v>2789.8053169556183</v>
      </c>
      <c r="J88" s="13">
        <f t="shared" si="8"/>
        <v>67730.273528311402</v>
      </c>
      <c r="K88" s="13">
        <f t="shared" si="9"/>
        <v>620086.76953160053</v>
      </c>
      <c r="L88" s="20">
        <f t="shared" si="12"/>
        <v>8.9312017033775053</v>
      </c>
    </row>
    <row r="89" spans="1:12" x14ac:dyDescent="0.2">
      <c r="A89" s="16">
        <v>80</v>
      </c>
      <c r="B89" s="45">
        <v>13</v>
      </c>
      <c r="C89" s="44">
        <v>245</v>
      </c>
      <c r="D89" s="44">
        <v>202</v>
      </c>
      <c r="E89" s="17">
        <v>0.44019999999999998</v>
      </c>
      <c r="F89" s="18">
        <f t="shared" si="10"/>
        <v>5.8165548098434001E-2</v>
      </c>
      <c r="G89" s="18">
        <f t="shared" si="7"/>
        <v>5.633133920392551E-2</v>
      </c>
      <c r="H89" s="13">
        <f t="shared" si="13"/>
        <v>66639.459649381752</v>
      </c>
      <c r="I89" s="13">
        <f t="shared" si="11"/>
        <v>3753.8900058756303</v>
      </c>
      <c r="J89" s="13">
        <f t="shared" si="8"/>
        <v>64538.032024092572</v>
      </c>
      <c r="K89" s="13">
        <f t="shared" si="9"/>
        <v>552356.49600328912</v>
      </c>
      <c r="L89" s="20">
        <f t="shared" si="12"/>
        <v>8.2887301144017247</v>
      </c>
    </row>
    <row r="90" spans="1:12" x14ac:dyDescent="0.2">
      <c r="A90" s="16">
        <v>81</v>
      </c>
      <c r="B90" s="45">
        <v>14</v>
      </c>
      <c r="C90" s="44">
        <v>142</v>
      </c>
      <c r="D90" s="44">
        <v>236</v>
      </c>
      <c r="E90" s="17">
        <v>0.52159999999999995</v>
      </c>
      <c r="F90" s="18">
        <f t="shared" si="10"/>
        <v>7.407407407407407E-2</v>
      </c>
      <c r="G90" s="18">
        <f t="shared" si="7"/>
        <v>7.1538945802094661E-2</v>
      </c>
      <c r="H90" s="13">
        <f t="shared" si="13"/>
        <v>62885.569643506118</v>
      </c>
      <c r="I90" s="13">
        <f t="shared" si="11"/>
        <v>4498.7673584606337</v>
      </c>
      <c r="J90" s="13">
        <f t="shared" si="8"/>
        <v>60733.35933921855</v>
      </c>
      <c r="K90" s="13">
        <f t="shared" si="9"/>
        <v>487818.46397919656</v>
      </c>
      <c r="L90" s="20">
        <f t="shared" si="12"/>
        <v>7.7572401227277608</v>
      </c>
    </row>
    <row r="91" spans="1:12" x14ac:dyDescent="0.2">
      <c r="A91" s="16">
        <v>82</v>
      </c>
      <c r="B91" s="45">
        <v>8</v>
      </c>
      <c r="C91" s="44">
        <v>168</v>
      </c>
      <c r="D91" s="44">
        <v>137</v>
      </c>
      <c r="E91" s="17">
        <v>0.54330000000000001</v>
      </c>
      <c r="F91" s="18">
        <f t="shared" si="10"/>
        <v>5.2459016393442623E-2</v>
      </c>
      <c r="G91" s="18">
        <f t="shared" si="7"/>
        <v>5.1231607852780844E-2</v>
      </c>
      <c r="H91" s="13">
        <f t="shared" si="13"/>
        <v>58386.802285045487</v>
      </c>
      <c r="I91" s="13">
        <f t="shared" si="11"/>
        <v>2991.249758445299</v>
      </c>
      <c r="J91" s="13">
        <f t="shared" si="8"/>
        <v>57020.698520363519</v>
      </c>
      <c r="K91" s="13">
        <f t="shared" si="9"/>
        <v>427085.10463997803</v>
      </c>
      <c r="L91" s="20">
        <f t="shared" si="12"/>
        <v>7.314754155484323</v>
      </c>
    </row>
    <row r="92" spans="1:12" x14ac:dyDescent="0.2">
      <c r="A92" s="16">
        <v>83</v>
      </c>
      <c r="B92" s="45">
        <v>10</v>
      </c>
      <c r="C92" s="44">
        <v>172</v>
      </c>
      <c r="D92" s="44">
        <v>165</v>
      </c>
      <c r="E92" s="17">
        <v>0.52559999999999996</v>
      </c>
      <c r="F92" s="18">
        <f t="shared" si="10"/>
        <v>5.9347181008902079E-2</v>
      </c>
      <c r="G92" s="18">
        <f t="shared" si="7"/>
        <v>5.7722056752326195E-2</v>
      </c>
      <c r="H92" s="13">
        <f t="shared" si="13"/>
        <v>55395.552526600186</v>
      </c>
      <c r="I92" s="13">
        <f t="shared" si="11"/>
        <v>3197.5452267668825</v>
      </c>
      <c r="J92" s="13">
        <f t="shared" si="8"/>
        <v>53878.637071021978</v>
      </c>
      <c r="K92" s="13">
        <f t="shared" si="9"/>
        <v>370064.40611961449</v>
      </c>
      <c r="L92" s="20">
        <f t="shared" si="12"/>
        <v>6.6803992241419499</v>
      </c>
    </row>
    <row r="93" spans="1:12" x14ac:dyDescent="0.2">
      <c r="A93" s="16">
        <v>84</v>
      </c>
      <c r="B93" s="45">
        <v>11</v>
      </c>
      <c r="C93" s="44">
        <v>170</v>
      </c>
      <c r="D93" s="44">
        <v>168</v>
      </c>
      <c r="E93" s="17">
        <v>0.48430000000000001</v>
      </c>
      <c r="F93" s="18">
        <f t="shared" si="10"/>
        <v>6.5088757396449703E-2</v>
      </c>
      <c r="G93" s="18">
        <f t="shared" si="7"/>
        <v>6.297492395777933E-2</v>
      </c>
      <c r="H93" s="13">
        <f t="shared" si="13"/>
        <v>52198.007299833305</v>
      </c>
      <c r="I93" s="13">
        <f t="shared" si="11"/>
        <v>3287.1655404546127</v>
      </c>
      <c r="J93" s="13">
        <f t="shared" si="8"/>
        <v>50502.816030620867</v>
      </c>
      <c r="K93" s="13">
        <f t="shared" si="9"/>
        <v>316185.76904859254</v>
      </c>
      <c r="L93" s="20">
        <f t="shared" si="12"/>
        <v>6.057429879121119</v>
      </c>
    </row>
    <row r="94" spans="1:12" x14ac:dyDescent="0.2">
      <c r="A94" s="16">
        <v>85</v>
      </c>
      <c r="B94" s="45">
        <v>19</v>
      </c>
      <c r="C94" s="44">
        <v>151</v>
      </c>
      <c r="D94" s="44">
        <v>164</v>
      </c>
      <c r="E94" s="17">
        <v>0.4829</v>
      </c>
      <c r="F94" s="18">
        <f t="shared" si="10"/>
        <v>0.12063492063492064</v>
      </c>
      <c r="G94" s="18">
        <f t="shared" si="7"/>
        <v>0.1135515395497024</v>
      </c>
      <c r="H94" s="13">
        <f t="shared" si="13"/>
        <v>48910.841759378694</v>
      </c>
      <c r="I94" s="13">
        <f t="shared" si="11"/>
        <v>5553.9013824493259</v>
      </c>
      <c r="J94" s="13">
        <f t="shared" si="8"/>
        <v>46038.919354514153</v>
      </c>
      <c r="K94" s="13">
        <f t="shared" si="9"/>
        <v>265682.95301797165</v>
      </c>
      <c r="L94" s="20">
        <f t="shared" si="12"/>
        <v>5.4319848823093855</v>
      </c>
    </row>
    <row r="95" spans="1:12" x14ac:dyDescent="0.2">
      <c r="A95" s="16">
        <v>86</v>
      </c>
      <c r="B95" s="45">
        <v>13</v>
      </c>
      <c r="C95" s="44">
        <v>145</v>
      </c>
      <c r="D95" s="44">
        <v>148</v>
      </c>
      <c r="E95" s="17">
        <v>0.50270000000000004</v>
      </c>
      <c r="F95" s="18">
        <f t="shared" si="10"/>
        <v>8.8737201365187715E-2</v>
      </c>
      <c r="G95" s="18">
        <f t="shared" si="7"/>
        <v>8.4986817237157022E-2</v>
      </c>
      <c r="H95" s="13">
        <f t="shared" si="13"/>
        <v>43356.940376929371</v>
      </c>
      <c r="I95" s="13">
        <f t="shared" si="11"/>
        <v>3684.7683677764103</v>
      </c>
      <c r="J95" s="13">
        <f t="shared" si="8"/>
        <v>41524.505067634163</v>
      </c>
      <c r="K95" s="13">
        <f t="shared" si="9"/>
        <v>219644.03366345749</v>
      </c>
      <c r="L95" s="20">
        <f t="shared" si="12"/>
        <v>5.0659486521408716</v>
      </c>
    </row>
    <row r="96" spans="1:12" x14ac:dyDescent="0.2">
      <c r="A96" s="16">
        <v>87</v>
      </c>
      <c r="B96" s="45">
        <v>16</v>
      </c>
      <c r="C96" s="44">
        <v>151</v>
      </c>
      <c r="D96" s="44">
        <v>136</v>
      </c>
      <c r="E96" s="17">
        <v>0.38579999999999998</v>
      </c>
      <c r="F96" s="18">
        <f t="shared" si="10"/>
        <v>0.11149825783972125</v>
      </c>
      <c r="G96" s="18">
        <f t="shared" si="7"/>
        <v>0.10435200016696319</v>
      </c>
      <c r="H96" s="13">
        <f t="shared" si="13"/>
        <v>39672.172009152964</v>
      </c>
      <c r="I96" s="13">
        <f t="shared" si="11"/>
        <v>4139.8705001229227</v>
      </c>
      <c r="J96" s="13">
        <f t="shared" si="8"/>
        <v>37129.463547977466</v>
      </c>
      <c r="K96" s="13">
        <f t="shared" si="9"/>
        <v>178119.52859582333</v>
      </c>
      <c r="L96" s="20">
        <f t="shared" si="12"/>
        <v>4.4897851459891962</v>
      </c>
    </row>
    <row r="97" spans="1:12" x14ac:dyDescent="0.2">
      <c r="A97" s="16">
        <v>88</v>
      </c>
      <c r="B97" s="45">
        <v>28</v>
      </c>
      <c r="C97" s="44">
        <v>107</v>
      </c>
      <c r="D97" s="44">
        <v>129</v>
      </c>
      <c r="E97" s="17">
        <v>0.52659999999999996</v>
      </c>
      <c r="F97" s="18">
        <f t="shared" si="10"/>
        <v>0.23728813559322035</v>
      </c>
      <c r="G97" s="18">
        <f t="shared" si="7"/>
        <v>0.21332488160469068</v>
      </c>
      <c r="H97" s="13">
        <f t="shared" si="13"/>
        <v>35532.30150903004</v>
      </c>
      <c r="I97" s="13">
        <f t="shared" si="11"/>
        <v>7579.9240125560054</v>
      </c>
      <c r="J97" s="13">
        <f t="shared" si="8"/>
        <v>31943.965481486026</v>
      </c>
      <c r="K97" s="13">
        <f t="shared" si="9"/>
        <v>140990.06504784586</v>
      </c>
      <c r="L97" s="20">
        <f t="shared" si="12"/>
        <v>3.9679406922744702</v>
      </c>
    </row>
    <row r="98" spans="1:12" x14ac:dyDescent="0.2">
      <c r="A98" s="16">
        <v>89</v>
      </c>
      <c r="B98" s="45">
        <v>9</v>
      </c>
      <c r="C98" s="44">
        <v>88</v>
      </c>
      <c r="D98" s="44">
        <v>99</v>
      </c>
      <c r="E98" s="17">
        <v>0.58050000000000002</v>
      </c>
      <c r="F98" s="18">
        <f t="shared" si="10"/>
        <v>9.6256684491978606E-2</v>
      </c>
      <c r="G98" s="18">
        <f t="shared" si="7"/>
        <v>9.2520727212915876E-2</v>
      </c>
      <c r="H98" s="13">
        <f t="shared" si="13"/>
        <v>27952.377496474033</v>
      </c>
      <c r="I98" s="13">
        <f t="shared" si="11"/>
        <v>2586.1742933037226</v>
      </c>
      <c r="J98" s="13">
        <f t="shared" si="8"/>
        <v>26867.47738043312</v>
      </c>
      <c r="K98" s="13">
        <f>K99+J98</f>
        <v>109046.09956635983</v>
      </c>
      <c r="L98" s="20">
        <f t="shared" si="12"/>
        <v>3.9011386269420236</v>
      </c>
    </row>
    <row r="99" spans="1:12" x14ac:dyDescent="0.2">
      <c r="A99" s="16">
        <v>90</v>
      </c>
      <c r="B99" s="45">
        <v>10</v>
      </c>
      <c r="C99" s="44">
        <v>71</v>
      </c>
      <c r="D99" s="44">
        <v>85</v>
      </c>
      <c r="E99" s="17">
        <v>0.43459999999999999</v>
      </c>
      <c r="F99" s="21">
        <f t="shared" si="10"/>
        <v>0.12820512820512819</v>
      </c>
      <c r="G99" s="21">
        <f t="shared" si="7"/>
        <v>0.11954001004136083</v>
      </c>
      <c r="H99" s="22">
        <f t="shared" si="13"/>
        <v>25366.203203170309</v>
      </c>
      <c r="I99" s="22">
        <f t="shared" si="11"/>
        <v>3032.2761856181783</v>
      </c>
      <c r="J99" s="22">
        <f t="shared" si="8"/>
        <v>23651.754247821791</v>
      </c>
      <c r="K99" s="22">
        <f t="shared" ref="K99:K103" si="14">K100+J99</f>
        <v>82178.62218592671</v>
      </c>
      <c r="L99" s="23">
        <f t="shared" si="12"/>
        <v>3.2396895005420396</v>
      </c>
    </row>
    <row r="100" spans="1:12" x14ac:dyDescent="0.2">
      <c r="A100" s="16">
        <v>91</v>
      </c>
      <c r="B100" s="45">
        <v>19</v>
      </c>
      <c r="C100" s="44">
        <v>68</v>
      </c>
      <c r="D100" s="44">
        <v>69</v>
      </c>
      <c r="E100" s="17">
        <v>0.44540000000000002</v>
      </c>
      <c r="F100" s="21">
        <f t="shared" si="10"/>
        <v>0.27737226277372262</v>
      </c>
      <c r="G100" s="21">
        <f t="shared" si="7"/>
        <v>0.24039252303339936</v>
      </c>
      <c r="H100" s="22">
        <f t="shared" si="13"/>
        <v>22333.927017552131</v>
      </c>
      <c r="I100" s="22">
        <f t="shared" si="11"/>
        <v>5368.9090649931613</v>
      </c>
      <c r="J100" s="22">
        <f t="shared" si="8"/>
        <v>19356.330050106924</v>
      </c>
      <c r="K100" s="22">
        <f t="shared" si="14"/>
        <v>58526.867938104922</v>
      </c>
      <c r="L100" s="23">
        <f t="shared" si="12"/>
        <v>2.620536365687455</v>
      </c>
    </row>
    <row r="101" spans="1:12" x14ac:dyDescent="0.2">
      <c r="A101" s="16">
        <v>92</v>
      </c>
      <c r="B101" s="45">
        <v>12</v>
      </c>
      <c r="C101" s="44">
        <v>58</v>
      </c>
      <c r="D101" s="44">
        <v>50</v>
      </c>
      <c r="E101" s="17">
        <v>0.52249999999999996</v>
      </c>
      <c r="F101" s="21">
        <f t="shared" si="10"/>
        <v>0.22222222222222221</v>
      </c>
      <c r="G101" s="21">
        <f t="shared" si="7"/>
        <v>0.20090406830738322</v>
      </c>
      <c r="H101" s="22">
        <f t="shared" si="13"/>
        <v>16965.01795255897</v>
      </c>
      <c r="I101" s="22">
        <f t="shared" si="11"/>
        <v>3408.3411255768901</v>
      </c>
      <c r="J101" s="22">
        <f t="shared" si="8"/>
        <v>15337.535065096006</v>
      </c>
      <c r="K101" s="22">
        <f t="shared" si="14"/>
        <v>39170.537887997998</v>
      </c>
      <c r="L101" s="23">
        <f t="shared" si="12"/>
        <v>2.3089004678647918</v>
      </c>
    </row>
    <row r="102" spans="1:12" x14ac:dyDescent="0.2">
      <c r="A102" s="16">
        <v>93</v>
      </c>
      <c r="B102" s="45">
        <v>9</v>
      </c>
      <c r="C102" s="44">
        <v>42</v>
      </c>
      <c r="D102" s="44">
        <v>48</v>
      </c>
      <c r="E102" s="17">
        <v>0.65680000000000005</v>
      </c>
      <c r="F102" s="21">
        <f t="shared" si="10"/>
        <v>0.2</v>
      </c>
      <c r="G102" s="21">
        <f t="shared" si="7"/>
        <v>0.18715376553376253</v>
      </c>
      <c r="H102" s="22">
        <f t="shared" si="13"/>
        <v>13556.67682698208</v>
      </c>
      <c r="I102" s="22">
        <f t="shared" si="11"/>
        <v>2537.1831162939961</v>
      </c>
      <c r="J102" s="22">
        <f t="shared" si="8"/>
        <v>12685.915581469981</v>
      </c>
      <c r="K102" s="22">
        <f t="shared" si="14"/>
        <v>23833.002822901988</v>
      </c>
      <c r="L102" s="23">
        <f t="shared" si="12"/>
        <v>1.7580269211306097</v>
      </c>
    </row>
    <row r="103" spans="1:12" x14ac:dyDescent="0.2">
      <c r="A103" s="16">
        <v>94</v>
      </c>
      <c r="B103" s="45">
        <v>10</v>
      </c>
      <c r="C103" s="44">
        <v>32</v>
      </c>
      <c r="D103" s="44">
        <v>28</v>
      </c>
      <c r="E103" s="17">
        <v>0.37259999999999999</v>
      </c>
      <c r="F103" s="21">
        <f t="shared" si="10"/>
        <v>0.33333333333333331</v>
      </c>
      <c r="G103" s="21">
        <f t="shared" si="7"/>
        <v>0.27567955009097422</v>
      </c>
      <c r="H103" s="22">
        <f t="shared" si="13"/>
        <v>11019.493710688084</v>
      </c>
      <c r="I103" s="22">
        <f t="shared" si="11"/>
        <v>3037.8490683928112</v>
      </c>
      <c r="J103" s="22">
        <f t="shared" si="8"/>
        <v>9113.5472051784345</v>
      </c>
      <c r="K103" s="22">
        <f t="shared" si="14"/>
        <v>11147.087241432007</v>
      </c>
      <c r="L103" s="23">
        <f t="shared" si="12"/>
        <v>1.0115788922879612</v>
      </c>
    </row>
    <row r="104" spans="1:12" x14ac:dyDescent="0.2">
      <c r="A104" s="16" t="s">
        <v>30</v>
      </c>
      <c r="B104" s="45">
        <v>20</v>
      </c>
      <c r="C104" s="44">
        <v>77</v>
      </c>
      <c r="D104" s="44">
        <v>80</v>
      </c>
      <c r="E104" s="17">
        <v>0</v>
      </c>
      <c r="F104" s="21">
        <f t="shared" si="10"/>
        <v>0.25477707006369427</v>
      </c>
      <c r="G104" s="21">
        <v>1</v>
      </c>
      <c r="H104" s="22">
        <f t="shared" si="13"/>
        <v>7981.6446422952731</v>
      </c>
      <c r="I104" s="22">
        <f t="shared" si="11"/>
        <v>7981.6446422952731</v>
      </c>
      <c r="J104" s="22">
        <f>H104*F104</f>
        <v>2033.5400362535727</v>
      </c>
      <c r="K104" s="22">
        <f>J104</f>
        <v>2033.5400362535727</v>
      </c>
      <c r="L104" s="23">
        <f t="shared" si="12"/>
        <v>0.25477707006369427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48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37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80.4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58"/>
      <c r="B7" s="59"/>
      <c r="C7" s="60">
        <v>43831</v>
      </c>
      <c r="D7" s="60">
        <v>44197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">
      <c r="A9" s="16">
        <v>0</v>
      </c>
      <c r="B9" s="45">
        <v>2</v>
      </c>
      <c r="C9" s="44">
        <v>748</v>
      </c>
      <c r="D9" s="44">
        <v>644</v>
      </c>
      <c r="E9" s="17">
        <v>3.9600000000000003E-2</v>
      </c>
      <c r="F9" s="18">
        <f>B9/((C9+D9)/2)</f>
        <v>2.8735632183908046E-3</v>
      </c>
      <c r="G9" s="18">
        <f t="shared" ref="G9:G72" si="0">F9/((1+(1-E9)*F9))</f>
        <v>2.8656546702720428E-3</v>
      </c>
      <c r="H9" s="13">
        <v>100000</v>
      </c>
      <c r="I9" s="13">
        <f>H9*G9</f>
        <v>286.56546702720425</v>
      </c>
      <c r="J9" s="13">
        <f t="shared" ref="J9:J72" si="1">H10+I9*E9</f>
        <v>99724.782525467075</v>
      </c>
      <c r="K9" s="13">
        <f t="shared" ref="K9:K72" si="2">K10+J9</f>
        <v>8060062.4343361491</v>
      </c>
      <c r="L9" s="19">
        <f>K9/H9</f>
        <v>80.600624343361488</v>
      </c>
    </row>
    <row r="10" spans="1:13" x14ac:dyDescent="0.2">
      <c r="A10" s="16">
        <v>1</v>
      </c>
      <c r="B10" s="45">
        <v>1</v>
      </c>
      <c r="C10" s="44">
        <v>845</v>
      </c>
      <c r="D10" s="44">
        <v>810</v>
      </c>
      <c r="E10" s="17">
        <v>4.9200000000000001E-2</v>
      </c>
      <c r="F10" s="18">
        <f t="shared" ref="F10:F73" si="3">B10/((C10+D10)/2)</f>
        <v>1.2084592145015106E-3</v>
      </c>
      <c r="G10" s="18">
        <f t="shared" si="0"/>
        <v>1.2070722847995318E-3</v>
      </c>
      <c r="H10" s="13">
        <f>H9-I9</f>
        <v>99713.434532972795</v>
      </c>
      <c r="I10" s="13">
        <f t="shared" ref="I10:I73" si="4">H10*G10</f>
        <v>120.36132324692402</v>
      </c>
      <c r="J10" s="13">
        <f t="shared" si="1"/>
        <v>99598.994986829624</v>
      </c>
      <c r="K10" s="13">
        <f t="shared" si="2"/>
        <v>7960337.6518106824</v>
      </c>
      <c r="L10" s="20">
        <f t="shared" ref="L10:L73" si="5">K10/H10</f>
        <v>79.832147885532848</v>
      </c>
    </row>
    <row r="11" spans="1:13" x14ac:dyDescent="0.2">
      <c r="A11" s="16">
        <v>2</v>
      </c>
      <c r="B11" s="45">
        <v>1</v>
      </c>
      <c r="C11" s="44">
        <v>899</v>
      </c>
      <c r="D11" s="44">
        <v>882</v>
      </c>
      <c r="E11" s="17">
        <v>0.63929999999999998</v>
      </c>
      <c r="F11" s="18">
        <f t="shared" si="3"/>
        <v>1.1229646266142617E-3</v>
      </c>
      <c r="G11" s="18">
        <f t="shared" si="0"/>
        <v>1.1225099502088262E-3</v>
      </c>
      <c r="H11" s="13">
        <f t="shared" ref="H11:H74" si="6">H10-I10</f>
        <v>99593.073209725873</v>
      </c>
      <c r="I11" s="13">
        <f t="shared" si="4"/>
        <v>111.79421564979337</v>
      </c>
      <c r="J11" s="13">
        <f t="shared" si="1"/>
        <v>99552.749036141002</v>
      </c>
      <c r="K11" s="13">
        <f t="shared" si="2"/>
        <v>7860738.656823853</v>
      </c>
      <c r="L11" s="20">
        <f t="shared" si="5"/>
        <v>78.92856805684157</v>
      </c>
    </row>
    <row r="12" spans="1:13" x14ac:dyDescent="0.2">
      <c r="A12" s="16">
        <v>3</v>
      </c>
      <c r="B12" s="45">
        <v>0</v>
      </c>
      <c r="C12" s="44">
        <v>1074</v>
      </c>
      <c r="D12" s="44">
        <v>903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99481.278994076085</v>
      </c>
      <c r="I12" s="13">
        <f t="shared" si="4"/>
        <v>0</v>
      </c>
      <c r="J12" s="13">
        <f t="shared" si="1"/>
        <v>99481.278994076085</v>
      </c>
      <c r="K12" s="13">
        <f t="shared" si="2"/>
        <v>7761185.9077877123</v>
      </c>
      <c r="L12" s="20">
        <f t="shared" si="5"/>
        <v>78.016547296802202</v>
      </c>
    </row>
    <row r="13" spans="1:13" x14ac:dyDescent="0.2">
      <c r="A13" s="16">
        <v>4</v>
      </c>
      <c r="B13" s="45">
        <v>0</v>
      </c>
      <c r="C13" s="44">
        <v>1011</v>
      </c>
      <c r="D13" s="44">
        <v>1092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99481.278994076085</v>
      </c>
      <c r="I13" s="13">
        <f t="shared" si="4"/>
        <v>0</v>
      </c>
      <c r="J13" s="13">
        <f t="shared" si="1"/>
        <v>99481.278994076085</v>
      </c>
      <c r="K13" s="13">
        <f t="shared" si="2"/>
        <v>7661704.6287936363</v>
      </c>
      <c r="L13" s="20">
        <f t="shared" si="5"/>
        <v>77.016547296802202</v>
      </c>
    </row>
    <row r="14" spans="1:13" x14ac:dyDescent="0.2">
      <c r="A14" s="16">
        <v>5</v>
      </c>
      <c r="B14" s="45">
        <v>0</v>
      </c>
      <c r="C14" s="44">
        <v>1071</v>
      </c>
      <c r="D14" s="44">
        <v>1049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99481.278994076085</v>
      </c>
      <c r="I14" s="13">
        <f t="shared" si="4"/>
        <v>0</v>
      </c>
      <c r="J14" s="13">
        <f t="shared" si="1"/>
        <v>99481.278994076085</v>
      </c>
      <c r="K14" s="13">
        <f t="shared" si="2"/>
        <v>7562223.3497995604</v>
      </c>
      <c r="L14" s="20">
        <f t="shared" si="5"/>
        <v>76.016547296802202</v>
      </c>
    </row>
    <row r="15" spans="1:13" x14ac:dyDescent="0.2">
      <c r="A15" s="16">
        <v>6</v>
      </c>
      <c r="B15" s="45">
        <v>0</v>
      </c>
      <c r="C15" s="44">
        <v>1065</v>
      </c>
      <c r="D15" s="44">
        <v>1087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99481.278994076085</v>
      </c>
      <c r="I15" s="13">
        <f t="shared" si="4"/>
        <v>0</v>
      </c>
      <c r="J15" s="13">
        <f t="shared" si="1"/>
        <v>99481.278994076085</v>
      </c>
      <c r="K15" s="13">
        <f t="shared" si="2"/>
        <v>7462742.0708054844</v>
      </c>
      <c r="L15" s="20">
        <f t="shared" si="5"/>
        <v>75.016547296802202</v>
      </c>
    </row>
    <row r="16" spans="1:13" x14ac:dyDescent="0.2">
      <c r="A16" s="16">
        <v>7</v>
      </c>
      <c r="B16" s="45">
        <v>0</v>
      </c>
      <c r="C16" s="44">
        <v>1141</v>
      </c>
      <c r="D16" s="44">
        <v>1085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99481.278994076085</v>
      </c>
      <c r="I16" s="13">
        <f t="shared" si="4"/>
        <v>0</v>
      </c>
      <c r="J16" s="13">
        <f t="shared" si="1"/>
        <v>99481.278994076085</v>
      </c>
      <c r="K16" s="13">
        <f t="shared" si="2"/>
        <v>7363260.7918114085</v>
      </c>
      <c r="L16" s="20">
        <f t="shared" si="5"/>
        <v>74.016547296802202</v>
      </c>
    </row>
    <row r="17" spans="1:12" x14ac:dyDescent="0.2">
      <c r="A17" s="16">
        <v>8</v>
      </c>
      <c r="B17" s="45">
        <v>0</v>
      </c>
      <c r="C17" s="44">
        <v>1125</v>
      </c>
      <c r="D17" s="44">
        <v>1157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99481.278994076085</v>
      </c>
      <c r="I17" s="13">
        <f t="shared" si="4"/>
        <v>0</v>
      </c>
      <c r="J17" s="13">
        <f t="shared" si="1"/>
        <v>99481.278994076085</v>
      </c>
      <c r="K17" s="13">
        <f t="shared" si="2"/>
        <v>7263779.5128173325</v>
      </c>
      <c r="L17" s="20">
        <f t="shared" si="5"/>
        <v>73.016547296802216</v>
      </c>
    </row>
    <row r="18" spans="1:12" x14ac:dyDescent="0.2">
      <c r="A18" s="16">
        <v>9</v>
      </c>
      <c r="B18" s="45">
        <v>0</v>
      </c>
      <c r="C18" s="44">
        <v>1102</v>
      </c>
      <c r="D18" s="44">
        <v>1140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99481.278994076085</v>
      </c>
      <c r="I18" s="13">
        <f t="shared" si="4"/>
        <v>0</v>
      </c>
      <c r="J18" s="13">
        <f t="shared" si="1"/>
        <v>99481.278994076085</v>
      </c>
      <c r="K18" s="13">
        <f t="shared" si="2"/>
        <v>7164298.2338232566</v>
      </c>
      <c r="L18" s="20">
        <f t="shared" si="5"/>
        <v>72.016547296802216</v>
      </c>
    </row>
    <row r="19" spans="1:12" x14ac:dyDescent="0.2">
      <c r="A19" s="16">
        <v>10</v>
      </c>
      <c r="B19" s="45">
        <v>0</v>
      </c>
      <c r="C19" s="44">
        <v>1164</v>
      </c>
      <c r="D19" s="44">
        <v>1113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99481.278994076085</v>
      </c>
      <c r="I19" s="13">
        <f t="shared" si="4"/>
        <v>0</v>
      </c>
      <c r="J19" s="13">
        <f t="shared" si="1"/>
        <v>99481.278994076085</v>
      </c>
      <c r="K19" s="13">
        <f t="shared" si="2"/>
        <v>7064816.9548291806</v>
      </c>
      <c r="L19" s="20">
        <f t="shared" si="5"/>
        <v>71.016547296802216</v>
      </c>
    </row>
    <row r="20" spans="1:12" x14ac:dyDescent="0.2">
      <c r="A20" s="16">
        <v>11</v>
      </c>
      <c r="B20" s="45">
        <v>0</v>
      </c>
      <c r="C20" s="44">
        <v>1129</v>
      </c>
      <c r="D20" s="44">
        <v>1181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99481.278994076085</v>
      </c>
      <c r="I20" s="13">
        <f t="shared" si="4"/>
        <v>0</v>
      </c>
      <c r="J20" s="13">
        <f t="shared" si="1"/>
        <v>99481.278994076085</v>
      </c>
      <c r="K20" s="13">
        <f t="shared" si="2"/>
        <v>6965335.6758351047</v>
      </c>
      <c r="L20" s="20">
        <f t="shared" si="5"/>
        <v>70.016547296802216</v>
      </c>
    </row>
    <row r="21" spans="1:12" x14ac:dyDescent="0.2">
      <c r="A21" s="16">
        <v>12</v>
      </c>
      <c r="B21" s="45">
        <v>0</v>
      </c>
      <c r="C21" s="44">
        <v>1024</v>
      </c>
      <c r="D21" s="44">
        <v>1128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99481.278994076085</v>
      </c>
      <c r="I21" s="13">
        <f t="shared" si="4"/>
        <v>0</v>
      </c>
      <c r="J21" s="13">
        <f t="shared" si="1"/>
        <v>99481.278994076085</v>
      </c>
      <c r="K21" s="13">
        <f t="shared" si="2"/>
        <v>6865854.3968410287</v>
      </c>
      <c r="L21" s="20">
        <f t="shared" si="5"/>
        <v>69.016547296802216</v>
      </c>
    </row>
    <row r="22" spans="1:12" x14ac:dyDescent="0.2">
      <c r="A22" s="16">
        <v>13</v>
      </c>
      <c r="B22" s="45">
        <v>0</v>
      </c>
      <c r="C22" s="44">
        <v>1068</v>
      </c>
      <c r="D22" s="44">
        <v>1040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99481.278994076085</v>
      </c>
      <c r="I22" s="13">
        <f t="shared" si="4"/>
        <v>0</v>
      </c>
      <c r="J22" s="13">
        <f t="shared" si="1"/>
        <v>99481.278994076085</v>
      </c>
      <c r="K22" s="13">
        <f t="shared" si="2"/>
        <v>6766373.1178469528</v>
      </c>
      <c r="L22" s="20">
        <f t="shared" si="5"/>
        <v>68.016547296802216</v>
      </c>
    </row>
    <row r="23" spans="1:12" x14ac:dyDescent="0.2">
      <c r="A23" s="16">
        <v>14</v>
      </c>
      <c r="B23" s="45">
        <v>0</v>
      </c>
      <c r="C23" s="44">
        <v>993</v>
      </c>
      <c r="D23" s="44">
        <v>1084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99481.278994076085</v>
      </c>
      <c r="I23" s="13">
        <f t="shared" si="4"/>
        <v>0</v>
      </c>
      <c r="J23" s="13">
        <f t="shared" si="1"/>
        <v>99481.278994076085</v>
      </c>
      <c r="K23" s="13">
        <f t="shared" si="2"/>
        <v>6666891.8388528768</v>
      </c>
      <c r="L23" s="20">
        <f t="shared" si="5"/>
        <v>67.016547296802216</v>
      </c>
    </row>
    <row r="24" spans="1:12" x14ac:dyDescent="0.2">
      <c r="A24" s="16">
        <v>15</v>
      </c>
      <c r="B24" s="45">
        <v>0</v>
      </c>
      <c r="C24" s="44">
        <v>991</v>
      </c>
      <c r="D24" s="44">
        <v>1004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99481.278994076085</v>
      </c>
      <c r="I24" s="13">
        <f t="shared" si="4"/>
        <v>0</v>
      </c>
      <c r="J24" s="13">
        <f t="shared" si="1"/>
        <v>99481.278994076085</v>
      </c>
      <c r="K24" s="13">
        <f t="shared" si="2"/>
        <v>6567410.5598588008</v>
      </c>
      <c r="L24" s="20">
        <f t="shared" si="5"/>
        <v>66.016547296802216</v>
      </c>
    </row>
    <row r="25" spans="1:12" x14ac:dyDescent="0.2">
      <c r="A25" s="16">
        <v>16</v>
      </c>
      <c r="B25" s="45">
        <v>0</v>
      </c>
      <c r="C25" s="44">
        <v>996</v>
      </c>
      <c r="D25" s="44">
        <v>1008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99481.278994076085</v>
      </c>
      <c r="I25" s="13">
        <f t="shared" si="4"/>
        <v>0</v>
      </c>
      <c r="J25" s="13">
        <f t="shared" si="1"/>
        <v>99481.278994076085</v>
      </c>
      <c r="K25" s="13">
        <f t="shared" si="2"/>
        <v>6467929.2808647249</v>
      </c>
      <c r="L25" s="20">
        <f t="shared" si="5"/>
        <v>65.016547296802216</v>
      </c>
    </row>
    <row r="26" spans="1:12" x14ac:dyDescent="0.2">
      <c r="A26" s="16">
        <v>17</v>
      </c>
      <c r="B26" s="45">
        <v>0</v>
      </c>
      <c r="C26" s="44">
        <v>859</v>
      </c>
      <c r="D26" s="44">
        <v>996</v>
      </c>
      <c r="E26" s="17">
        <v>0</v>
      </c>
      <c r="F26" s="18">
        <f t="shared" si="3"/>
        <v>0</v>
      </c>
      <c r="G26" s="18">
        <f t="shared" si="0"/>
        <v>0</v>
      </c>
      <c r="H26" s="13">
        <f t="shared" si="6"/>
        <v>99481.278994076085</v>
      </c>
      <c r="I26" s="13">
        <f t="shared" si="4"/>
        <v>0</v>
      </c>
      <c r="J26" s="13">
        <f t="shared" si="1"/>
        <v>99481.278994076085</v>
      </c>
      <c r="K26" s="13">
        <f t="shared" si="2"/>
        <v>6368448.0018706489</v>
      </c>
      <c r="L26" s="20">
        <f t="shared" si="5"/>
        <v>64.016547296802216</v>
      </c>
    </row>
    <row r="27" spans="1:12" x14ac:dyDescent="0.2">
      <c r="A27" s="16">
        <v>18</v>
      </c>
      <c r="B27" s="45">
        <v>0</v>
      </c>
      <c r="C27" s="44">
        <v>784</v>
      </c>
      <c r="D27" s="44">
        <v>875</v>
      </c>
      <c r="E27" s="17">
        <v>0</v>
      </c>
      <c r="F27" s="18">
        <f t="shared" si="3"/>
        <v>0</v>
      </c>
      <c r="G27" s="18">
        <f t="shared" si="0"/>
        <v>0</v>
      </c>
      <c r="H27" s="13">
        <f t="shared" si="6"/>
        <v>99481.278994076085</v>
      </c>
      <c r="I27" s="13">
        <f t="shared" si="4"/>
        <v>0</v>
      </c>
      <c r="J27" s="13">
        <f t="shared" si="1"/>
        <v>99481.278994076085</v>
      </c>
      <c r="K27" s="13">
        <f t="shared" si="2"/>
        <v>6268966.722876573</v>
      </c>
      <c r="L27" s="20">
        <f t="shared" si="5"/>
        <v>63.016547296802223</v>
      </c>
    </row>
    <row r="28" spans="1:12" x14ac:dyDescent="0.2">
      <c r="A28" s="16">
        <v>19</v>
      </c>
      <c r="B28" s="45">
        <v>0</v>
      </c>
      <c r="C28" s="44">
        <v>794</v>
      </c>
      <c r="D28" s="44">
        <v>813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99481.278994076085</v>
      </c>
      <c r="I28" s="13">
        <f t="shared" si="4"/>
        <v>0</v>
      </c>
      <c r="J28" s="13">
        <f t="shared" si="1"/>
        <v>99481.278994076085</v>
      </c>
      <c r="K28" s="13">
        <f t="shared" si="2"/>
        <v>6169485.443882497</v>
      </c>
      <c r="L28" s="20">
        <f t="shared" si="5"/>
        <v>62.016547296802223</v>
      </c>
    </row>
    <row r="29" spans="1:12" x14ac:dyDescent="0.2">
      <c r="A29" s="16">
        <v>20</v>
      </c>
      <c r="B29" s="45">
        <v>0</v>
      </c>
      <c r="C29" s="44">
        <v>742</v>
      </c>
      <c r="D29" s="44">
        <v>807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99481.278994076085</v>
      </c>
      <c r="I29" s="13">
        <f t="shared" si="4"/>
        <v>0</v>
      </c>
      <c r="J29" s="13">
        <f t="shared" si="1"/>
        <v>99481.278994076085</v>
      </c>
      <c r="K29" s="13">
        <f t="shared" si="2"/>
        <v>6070004.1648884211</v>
      </c>
      <c r="L29" s="20">
        <f t="shared" si="5"/>
        <v>61.016547296802223</v>
      </c>
    </row>
    <row r="30" spans="1:12" x14ac:dyDescent="0.2">
      <c r="A30" s="16">
        <v>21</v>
      </c>
      <c r="B30" s="45">
        <v>0</v>
      </c>
      <c r="C30" s="44">
        <v>736</v>
      </c>
      <c r="D30" s="44">
        <v>746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99481.278994076085</v>
      </c>
      <c r="I30" s="13">
        <f t="shared" si="4"/>
        <v>0</v>
      </c>
      <c r="J30" s="13">
        <f t="shared" si="1"/>
        <v>99481.278994076085</v>
      </c>
      <c r="K30" s="13">
        <f t="shared" si="2"/>
        <v>5970522.8858943451</v>
      </c>
      <c r="L30" s="20">
        <f t="shared" si="5"/>
        <v>60.016547296802223</v>
      </c>
    </row>
    <row r="31" spans="1:12" x14ac:dyDescent="0.2">
      <c r="A31" s="16">
        <v>22</v>
      </c>
      <c r="B31" s="45">
        <v>1</v>
      </c>
      <c r="C31" s="44">
        <v>674</v>
      </c>
      <c r="D31" s="44">
        <v>749</v>
      </c>
      <c r="E31" s="17">
        <v>0.1202</v>
      </c>
      <c r="F31" s="18">
        <f t="shared" si="3"/>
        <v>1.4054813773717498E-3</v>
      </c>
      <c r="G31" s="18">
        <f t="shared" si="0"/>
        <v>1.4037455862729404E-3</v>
      </c>
      <c r="H31" s="13">
        <f t="shared" si="6"/>
        <v>99481.278994076085</v>
      </c>
      <c r="I31" s="13">
        <f t="shared" si="4"/>
        <v>139.6464063047213</v>
      </c>
      <c r="J31" s="13">
        <f t="shared" si="1"/>
        <v>99358.4180858092</v>
      </c>
      <c r="K31" s="13">
        <f t="shared" si="2"/>
        <v>5871041.6069002692</v>
      </c>
      <c r="L31" s="20">
        <f t="shared" si="5"/>
        <v>59.01654729680223</v>
      </c>
    </row>
    <row r="32" spans="1:12" x14ac:dyDescent="0.2">
      <c r="A32" s="16">
        <v>23</v>
      </c>
      <c r="B32" s="45">
        <v>0</v>
      </c>
      <c r="C32" s="44">
        <v>706</v>
      </c>
      <c r="D32" s="44">
        <v>689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99341.632587771368</v>
      </c>
      <c r="I32" s="13">
        <f t="shared" si="4"/>
        <v>0</v>
      </c>
      <c r="J32" s="13">
        <f t="shared" si="1"/>
        <v>99341.632587771368</v>
      </c>
      <c r="K32" s="13">
        <f t="shared" si="2"/>
        <v>5771683.1888144603</v>
      </c>
      <c r="L32" s="20">
        <f t="shared" si="5"/>
        <v>58.099339002859672</v>
      </c>
    </row>
    <row r="33" spans="1:12" x14ac:dyDescent="0.2">
      <c r="A33" s="16">
        <v>24</v>
      </c>
      <c r="B33" s="45">
        <v>1</v>
      </c>
      <c r="C33" s="44">
        <v>628</v>
      </c>
      <c r="D33" s="44">
        <v>705</v>
      </c>
      <c r="E33" s="17">
        <v>0.19670000000000001</v>
      </c>
      <c r="F33" s="18">
        <f t="shared" si="3"/>
        <v>1.5003750937734434E-3</v>
      </c>
      <c r="G33" s="18">
        <f t="shared" si="0"/>
        <v>1.4985689415892294E-3</v>
      </c>
      <c r="H33" s="13">
        <f t="shared" si="6"/>
        <v>99341.632587771368</v>
      </c>
      <c r="I33" s="13">
        <f t="shared" si="4"/>
        <v>148.87028520280265</v>
      </c>
      <c r="J33" s="13">
        <f t="shared" si="1"/>
        <v>99222.045087667953</v>
      </c>
      <c r="K33" s="13">
        <f t="shared" si="2"/>
        <v>5672341.5562266894</v>
      </c>
      <c r="L33" s="20">
        <f t="shared" si="5"/>
        <v>57.099339002859672</v>
      </c>
    </row>
    <row r="34" spans="1:12" x14ac:dyDescent="0.2">
      <c r="A34" s="16">
        <v>25</v>
      </c>
      <c r="B34" s="45">
        <v>0</v>
      </c>
      <c r="C34" s="44">
        <v>586</v>
      </c>
      <c r="D34" s="44">
        <v>642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99192.762302568561</v>
      </c>
      <c r="I34" s="13">
        <f t="shared" si="4"/>
        <v>0</v>
      </c>
      <c r="J34" s="13">
        <f t="shared" si="1"/>
        <v>99192.762302568561</v>
      </c>
      <c r="K34" s="13">
        <f t="shared" si="2"/>
        <v>5573119.5111390213</v>
      </c>
      <c r="L34" s="20">
        <f t="shared" si="5"/>
        <v>56.184739508909786</v>
      </c>
    </row>
    <row r="35" spans="1:12" x14ac:dyDescent="0.2">
      <c r="A35" s="16">
        <v>26</v>
      </c>
      <c r="B35" s="45">
        <v>0</v>
      </c>
      <c r="C35" s="44">
        <v>666</v>
      </c>
      <c r="D35" s="44">
        <v>594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99192.762302568561</v>
      </c>
      <c r="I35" s="13">
        <f t="shared" si="4"/>
        <v>0</v>
      </c>
      <c r="J35" s="13">
        <f t="shared" si="1"/>
        <v>99192.762302568561</v>
      </c>
      <c r="K35" s="13">
        <f t="shared" si="2"/>
        <v>5473926.7488364531</v>
      </c>
      <c r="L35" s="20">
        <f t="shared" si="5"/>
        <v>55.184739508909793</v>
      </c>
    </row>
    <row r="36" spans="1:12" x14ac:dyDescent="0.2">
      <c r="A36" s="16">
        <v>27</v>
      </c>
      <c r="B36" s="45">
        <v>0</v>
      </c>
      <c r="C36" s="44">
        <v>694</v>
      </c>
      <c r="D36" s="44">
        <v>682</v>
      </c>
      <c r="E36" s="17">
        <v>0</v>
      </c>
      <c r="F36" s="18">
        <f t="shared" si="3"/>
        <v>0</v>
      </c>
      <c r="G36" s="18">
        <f t="shared" si="0"/>
        <v>0</v>
      </c>
      <c r="H36" s="13">
        <f t="shared" si="6"/>
        <v>99192.762302568561</v>
      </c>
      <c r="I36" s="13">
        <f t="shared" si="4"/>
        <v>0</v>
      </c>
      <c r="J36" s="13">
        <f t="shared" si="1"/>
        <v>99192.762302568561</v>
      </c>
      <c r="K36" s="13">
        <f t="shared" si="2"/>
        <v>5374733.9865338849</v>
      </c>
      <c r="L36" s="20">
        <f t="shared" si="5"/>
        <v>54.184739508909793</v>
      </c>
    </row>
    <row r="37" spans="1:12" x14ac:dyDescent="0.2">
      <c r="A37" s="16">
        <v>28</v>
      </c>
      <c r="B37" s="45">
        <v>0</v>
      </c>
      <c r="C37" s="44">
        <v>642</v>
      </c>
      <c r="D37" s="44">
        <v>728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99192.762302568561</v>
      </c>
      <c r="I37" s="13">
        <f t="shared" si="4"/>
        <v>0</v>
      </c>
      <c r="J37" s="13">
        <f t="shared" si="1"/>
        <v>99192.762302568561</v>
      </c>
      <c r="K37" s="13">
        <f t="shared" si="2"/>
        <v>5275541.2242313167</v>
      </c>
      <c r="L37" s="20">
        <f t="shared" si="5"/>
        <v>53.1847395089098</v>
      </c>
    </row>
    <row r="38" spans="1:12" x14ac:dyDescent="0.2">
      <c r="A38" s="16">
        <v>29</v>
      </c>
      <c r="B38" s="45">
        <v>0</v>
      </c>
      <c r="C38" s="44">
        <v>663</v>
      </c>
      <c r="D38" s="44">
        <v>668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99192.762302568561</v>
      </c>
      <c r="I38" s="13">
        <f t="shared" si="4"/>
        <v>0</v>
      </c>
      <c r="J38" s="13">
        <f t="shared" si="1"/>
        <v>99192.762302568561</v>
      </c>
      <c r="K38" s="13">
        <f t="shared" si="2"/>
        <v>5176348.4619287485</v>
      </c>
      <c r="L38" s="20">
        <f t="shared" si="5"/>
        <v>52.1847395089098</v>
      </c>
    </row>
    <row r="39" spans="1:12" x14ac:dyDescent="0.2">
      <c r="A39" s="16">
        <v>30</v>
      </c>
      <c r="B39" s="45">
        <v>0</v>
      </c>
      <c r="C39" s="44">
        <v>687</v>
      </c>
      <c r="D39" s="44">
        <v>714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99192.762302568561</v>
      </c>
      <c r="I39" s="13">
        <f t="shared" si="4"/>
        <v>0</v>
      </c>
      <c r="J39" s="13">
        <f t="shared" si="1"/>
        <v>99192.762302568561</v>
      </c>
      <c r="K39" s="13">
        <f t="shared" si="2"/>
        <v>5077155.6996261803</v>
      </c>
      <c r="L39" s="20">
        <f t="shared" si="5"/>
        <v>51.184739508909807</v>
      </c>
    </row>
    <row r="40" spans="1:12" x14ac:dyDescent="0.2">
      <c r="A40" s="16">
        <v>31</v>
      </c>
      <c r="B40" s="45">
        <v>0</v>
      </c>
      <c r="C40" s="44">
        <v>756</v>
      </c>
      <c r="D40" s="44">
        <v>722</v>
      </c>
      <c r="E40" s="17">
        <v>0</v>
      </c>
      <c r="F40" s="18">
        <f t="shared" si="3"/>
        <v>0</v>
      </c>
      <c r="G40" s="18">
        <f t="shared" si="0"/>
        <v>0</v>
      </c>
      <c r="H40" s="13">
        <f t="shared" si="6"/>
        <v>99192.762302568561</v>
      </c>
      <c r="I40" s="13">
        <f t="shared" si="4"/>
        <v>0</v>
      </c>
      <c r="J40" s="13">
        <f t="shared" si="1"/>
        <v>99192.762302568561</v>
      </c>
      <c r="K40" s="13">
        <f t="shared" si="2"/>
        <v>4977962.9373236122</v>
      </c>
      <c r="L40" s="20">
        <f t="shared" si="5"/>
        <v>50.184739508909814</v>
      </c>
    </row>
    <row r="41" spans="1:12" x14ac:dyDescent="0.2">
      <c r="A41" s="16">
        <v>32</v>
      </c>
      <c r="B41" s="45">
        <v>0</v>
      </c>
      <c r="C41" s="44">
        <v>865</v>
      </c>
      <c r="D41" s="44">
        <v>782</v>
      </c>
      <c r="E41" s="17">
        <v>0</v>
      </c>
      <c r="F41" s="18">
        <f t="shared" si="3"/>
        <v>0</v>
      </c>
      <c r="G41" s="18">
        <f t="shared" si="0"/>
        <v>0</v>
      </c>
      <c r="H41" s="13">
        <f t="shared" si="6"/>
        <v>99192.762302568561</v>
      </c>
      <c r="I41" s="13">
        <f t="shared" si="4"/>
        <v>0</v>
      </c>
      <c r="J41" s="13">
        <f t="shared" si="1"/>
        <v>99192.762302568561</v>
      </c>
      <c r="K41" s="13">
        <f t="shared" si="2"/>
        <v>4878770.175021044</v>
      </c>
      <c r="L41" s="20">
        <f t="shared" si="5"/>
        <v>49.184739508909814</v>
      </c>
    </row>
    <row r="42" spans="1:12" x14ac:dyDescent="0.2">
      <c r="A42" s="16">
        <v>33</v>
      </c>
      <c r="B42" s="45">
        <v>0</v>
      </c>
      <c r="C42" s="44">
        <v>873</v>
      </c>
      <c r="D42" s="44">
        <v>887</v>
      </c>
      <c r="E42" s="17">
        <v>0</v>
      </c>
      <c r="F42" s="18">
        <f t="shared" si="3"/>
        <v>0</v>
      </c>
      <c r="G42" s="18">
        <f t="shared" si="0"/>
        <v>0</v>
      </c>
      <c r="H42" s="13">
        <f t="shared" si="6"/>
        <v>99192.762302568561</v>
      </c>
      <c r="I42" s="13">
        <f t="shared" si="4"/>
        <v>0</v>
      </c>
      <c r="J42" s="13">
        <f t="shared" si="1"/>
        <v>99192.762302568561</v>
      </c>
      <c r="K42" s="13">
        <f t="shared" si="2"/>
        <v>4779577.4127184758</v>
      </c>
      <c r="L42" s="20">
        <f t="shared" si="5"/>
        <v>48.184739508909821</v>
      </c>
    </row>
    <row r="43" spans="1:12" x14ac:dyDescent="0.2">
      <c r="A43" s="16">
        <v>34</v>
      </c>
      <c r="B43" s="45">
        <v>1</v>
      </c>
      <c r="C43" s="44">
        <v>941</v>
      </c>
      <c r="D43" s="44">
        <v>914</v>
      </c>
      <c r="E43" s="17">
        <v>4.3700000000000003E-2</v>
      </c>
      <c r="F43" s="18">
        <f t="shared" si="3"/>
        <v>1.0781671159029651E-3</v>
      </c>
      <c r="G43" s="18">
        <f t="shared" si="0"/>
        <v>1.0770566153732815E-3</v>
      </c>
      <c r="H43" s="13">
        <f t="shared" si="6"/>
        <v>99192.762302568561</v>
      </c>
      <c r="I43" s="13">
        <f t="shared" si="4"/>
        <v>106.83622083513092</v>
      </c>
      <c r="J43" s="13">
        <f t="shared" si="1"/>
        <v>99090.594824583924</v>
      </c>
      <c r="K43" s="13">
        <f t="shared" si="2"/>
        <v>4680384.6504159076</v>
      </c>
      <c r="L43" s="20">
        <f t="shared" si="5"/>
        <v>47.184739508909821</v>
      </c>
    </row>
    <row r="44" spans="1:12" x14ac:dyDescent="0.2">
      <c r="A44" s="16">
        <v>35</v>
      </c>
      <c r="B44" s="45">
        <v>1</v>
      </c>
      <c r="C44" s="44">
        <v>959</v>
      </c>
      <c r="D44" s="44">
        <v>998</v>
      </c>
      <c r="E44" s="17">
        <v>0.3579</v>
      </c>
      <c r="F44" s="18">
        <f t="shared" si="3"/>
        <v>1.021972406745018E-3</v>
      </c>
      <c r="G44" s="18">
        <f t="shared" si="0"/>
        <v>1.0213022195654749E-3</v>
      </c>
      <c r="H44" s="13">
        <f t="shared" si="6"/>
        <v>99085.926081733429</v>
      </c>
      <c r="I44" s="13">
        <f t="shared" si="4"/>
        <v>101.19667623497493</v>
      </c>
      <c r="J44" s="13">
        <f t="shared" si="1"/>
        <v>99020.947695922951</v>
      </c>
      <c r="K44" s="13">
        <f t="shared" si="2"/>
        <v>4581294.0555913234</v>
      </c>
      <c r="L44" s="20">
        <f t="shared" si="5"/>
        <v>46.235567822339689</v>
      </c>
    </row>
    <row r="45" spans="1:12" x14ac:dyDescent="0.2">
      <c r="A45" s="16">
        <v>36</v>
      </c>
      <c r="B45" s="45">
        <v>2</v>
      </c>
      <c r="C45" s="44">
        <v>1126</v>
      </c>
      <c r="D45" s="44">
        <v>1011</v>
      </c>
      <c r="E45" s="17">
        <v>0.25</v>
      </c>
      <c r="F45" s="18">
        <f t="shared" si="3"/>
        <v>1.8717828731867104E-3</v>
      </c>
      <c r="G45" s="18">
        <f t="shared" si="0"/>
        <v>1.8691588785046728E-3</v>
      </c>
      <c r="H45" s="13">
        <f t="shared" si="6"/>
        <v>98984.729405498452</v>
      </c>
      <c r="I45" s="13">
        <f t="shared" si="4"/>
        <v>185.01818580467</v>
      </c>
      <c r="J45" s="13">
        <f t="shared" si="1"/>
        <v>98845.965766144946</v>
      </c>
      <c r="K45" s="13">
        <f t="shared" si="2"/>
        <v>4482273.1078954004</v>
      </c>
      <c r="L45" s="20">
        <f t="shared" si="5"/>
        <v>45.282470688316259</v>
      </c>
    </row>
    <row r="46" spans="1:12" x14ac:dyDescent="0.2">
      <c r="A46" s="16">
        <v>37</v>
      </c>
      <c r="B46" s="45">
        <v>2</v>
      </c>
      <c r="C46" s="44">
        <v>1242</v>
      </c>
      <c r="D46" s="44">
        <v>1168</v>
      </c>
      <c r="E46" s="17">
        <v>0.37159999999999999</v>
      </c>
      <c r="F46" s="18">
        <f t="shared" si="3"/>
        <v>1.6597510373443983E-3</v>
      </c>
      <c r="G46" s="18">
        <f t="shared" si="0"/>
        <v>1.6580217413074895E-3</v>
      </c>
      <c r="H46" s="13">
        <f t="shared" si="6"/>
        <v>98799.711219693781</v>
      </c>
      <c r="I46" s="13">
        <f t="shared" si="4"/>
        <v>163.81206923715379</v>
      </c>
      <c r="J46" s="13">
        <f t="shared" si="1"/>
        <v>98696.771715385155</v>
      </c>
      <c r="K46" s="13">
        <f t="shared" si="2"/>
        <v>4383427.1421292555</v>
      </c>
      <c r="L46" s="20">
        <f t="shared" si="5"/>
        <v>44.366801157770041</v>
      </c>
    </row>
    <row r="47" spans="1:12" x14ac:dyDescent="0.2">
      <c r="A47" s="16">
        <v>38</v>
      </c>
      <c r="B47" s="45">
        <v>0</v>
      </c>
      <c r="C47" s="44">
        <v>1337</v>
      </c>
      <c r="D47" s="44">
        <v>1292</v>
      </c>
      <c r="E47" s="17">
        <v>0</v>
      </c>
      <c r="F47" s="18">
        <f t="shared" si="3"/>
        <v>0</v>
      </c>
      <c r="G47" s="18">
        <f t="shared" si="0"/>
        <v>0</v>
      </c>
      <c r="H47" s="13">
        <f t="shared" si="6"/>
        <v>98635.899150456622</v>
      </c>
      <c r="I47" s="13">
        <f t="shared" si="4"/>
        <v>0</v>
      </c>
      <c r="J47" s="13">
        <f t="shared" si="1"/>
        <v>98635.899150456622</v>
      </c>
      <c r="K47" s="13">
        <f t="shared" si="2"/>
        <v>4284730.3704138706</v>
      </c>
      <c r="L47" s="20">
        <f t="shared" si="5"/>
        <v>43.439867303060268</v>
      </c>
    </row>
    <row r="48" spans="1:12" x14ac:dyDescent="0.2">
      <c r="A48" s="16">
        <v>39</v>
      </c>
      <c r="B48" s="45">
        <v>0</v>
      </c>
      <c r="C48" s="44">
        <v>1453</v>
      </c>
      <c r="D48" s="44">
        <v>1374</v>
      </c>
      <c r="E48" s="17">
        <v>0</v>
      </c>
      <c r="F48" s="18">
        <f t="shared" si="3"/>
        <v>0</v>
      </c>
      <c r="G48" s="18">
        <f t="shared" si="0"/>
        <v>0</v>
      </c>
      <c r="H48" s="13">
        <f t="shared" si="6"/>
        <v>98635.899150456622</v>
      </c>
      <c r="I48" s="13">
        <f t="shared" si="4"/>
        <v>0</v>
      </c>
      <c r="J48" s="13">
        <f t="shared" si="1"/>
        <v>98635.899150456622</v>
      </c>
      <c r="K48" s="13">
        <f t="shared" si="2"/>
        <v>4186094.4712634138</v>
      </c>
      <c r="L48" s="20">
        <f t="shared" si="5"/>
        <v>42.439867303060268</v>
      </c>
    </row>
    <row r="49" spans="1:12" x14ac:dyDescent="0.2">
      <c r="A49" s="16">
        <v>40</v>
      </c>
      <c r="B49" s="45">
        <v>0</v>
      </c>
      <c r="C49" s="44">
        <v>1506</v>
      </c>
      <c r="D49" s="44">
        <v>1502</v>
      </c>
      <c r="E49" s="17">
        <v>0</v>
      </c>
      <c r="F49" s="18">
        <f t="shared" si="3"/>
        <v>0</v>
      </c>
      <c r="G49" s="18">
        <f t="shared" si="0"/>
        <v>0</v>
      </c>
      <c r="H49" s="13">
        <f t="shared" si="6"/>
        <v>98635.899150456622</v>
      </c>
      <c r="I49" s="13">
        <f t="shared" si="4"/>
        <v>0</v>
      </c>
      <c r="J49" s="13">
        <f t="shared" si="1"/>
        <v>98635.899150456622</v>
      </c>
      <c r="K49" s="13">
        <f t="shared" si="2"/>
        <v>4087458.572112957</v>
      </c>
      <c r="L49" s="20">
        <f t="shared" si="5"/>
        <v>41.439867303060261</v>
      </c>
    </row>
    <row r="50" spans="1:12" x14ac:dyDescent="0.2">
      <c r="A50" s="16">
        <v>41</v>
      </c>
      <c r="B50" s="45">
        <v>0</v>
      </c>
      <c r="C50" s="44">
        <v>1592</v>
      </c>
      <c r="D50" s="44">
        <v>1519</v>
      </c>
      <c r="E50" s="17">
        <v>0</v>
      </c>
      <c r="F50" s="18">
        <f t="shared" si="3"/>
        <v>0</v>
      </c>
      <c r="G50" s="18">
        <f t="shared" si="0"/>
        <v>0</v>
      </c>
      <c r="H50" s="13">
        <f t="shared" si="6"/>
        <v>98635.899150456622</v>
      </c>
      <c r="I50" s="13">
        <f t="shared" si="4"/>
        <v>0</v>
      </c>
      <c r="J50" s="13">
        <f t="shared" si="1"/>
        <v>98635.899150456622</v>
      </c>
      <c r="K50" s="13">
        <f t="shared" si="2"/>
        <v>3988822.6729625002</v>
      </c>
      <c r="L50" s="20">
        <f t="shared" si="5"/>
        <v>40.439867303060261</v>
      </c>
    </row>
    <row r="51" spans="1:12" x14ac:dyDescent="0.2">
      <c r="A51" s="16">
        <v>42</v>
      </c>
      <c r="B51" s="45">
        <v>2</v>
      </c>
      <c r="C51" s="44">
        <v>1621</v>
      </c>
      <c r="D51" s="44">
        <v>1630</v>
      </c>
      <c r="E51" s="17">
        <v>0.1298</v>
      </c>
      <c r="F51" s="18">
        <f t="shared" si="3"/>
        <v>1.2303906490310674E-3</v>
      </c>
      <c r="G51" s="18">
        <f t="shared" si="0"/>
        <v>1.2290746960313915E-3</v>
      </c>
      <c r="H51" s="13">
        <f t="shared" si="6"/>
        <v>98635.899150456622</v>
      </c>
      <c r="I51" s="13">
        <f t="shared" si="4"/>
        <v>121.23088776613046</v>
      </c>
      <c r="J51" s="13">
        <f t="shared" si="1"/>
        <v>98530.404031922531</v>
      </c>
      <c r="K51" s="13">
        <f t="shared" si="2"/>
        <v>3890186.7738120435</v>
      </c>
      <c r="L51" s="20">
        <f t="shared" si="5"/>
        <v>39.439867303060261</v>
      </c>
    </row>
    <row r="52" spans="1:12" x14ac:dyDescent="0.2">
      <c r="A52" s="16">
        <v>43</v>
      </c>
      <c r="B52" s="45">
        <v>2</v>
      </c>
      <c r="C52" s="44">
        <v>1749</v>
      </c>
      <c r="D52" s="44">
        <v>1667</v>
      </c>
      <c r="E52" s="17">
        <v>0.67079999999999995</v>
      </c>
      <c r="F52" s="18">
        <f t="shared" si="3"/>
        <v>1.17096018735363E-3</v>
      </c>
      <c r="G52" s="18">
        <f t="shared" si="0"/>
        <v>1.1705089794425848E-3</v>
      </c>
      <c r="H52" s="13">
        <f t="shared" si="6"/>
        <v>98514.668262690495</v>
      </c>
      <c r="I52" s="13">
        <f t="shared" si="4"/>
        <v>115.31230380828664</v>
      </c>
      <c r="J52" s="13">
        <f t="shared" si="1"/>
        <v>98476.707452276809</v>
      </c>
      <c r="K52" s="13">
        <f t="shared" si="2"/>
        <v>3791656.3697801209</v>
      </c>
      <c r="L52" s="20">
        <f t="shared" si="5"/>
        <v>38.488241767912427</v>
      </c>
    </row>
    <row r="53" spans="1:12" x14ac:dyDescent="0.2">
      <c r="A53" s="16">
        <v>44</v>
      </c>
      <c r="B53" s="45">
        <v>2</v>
      </c>
      <c r="C53" s="44">
        <v>1643</v>
      </c>
      <c r="D53" s="44">
        <v>1784</v>
      </c>
      <c r="E53" s="17">
        <v>0.71579999999999999</v>
      </c>
      <c r="F53" s="18">
        <f t="shared" si="3"/>
        <v>1.1672016340822876E-3</v>
      </c>
      <c r="G53" s="18">
        <f t="shared" si="0"/>
        <v>1.1668145798615736E-3</v>
      </c>
      <c r="H53" s="13">
        <f t="shared" si="6"/>
        <v>98399.35595888221</v>
      </c>
      <c r="I53" s="13">
        <f t="shared" si="4"/>
        <v>114.81380318181257</v>
      </c>
      <c r="J53" s="13">
        <f t="shared" si="1"/>
        <v>98366.725876017939</v>
      </c>
      <c r="K53" s="13">
        <f t="shared" si="2"/>
        <v>3693179.6623278442</v>
      </c>
      <c r="L53" s="20">
        <f t="shared" si="5"/>
        <v>37.53255929714723</v>
      </c>
    </row>
    <row r="54" spans="1:12" x14ac:dyDescent="0.2">
      <c r="A54" s="16">
        <v>45</v>
      </c>
      <c r="B54" s="45">
        <v>0</v>
      </c>
      <c r="C54" s="44">
        <v>1557</v>
      </c>
      <c r="D54" s="44">
        <v>1678</v>
      </c>
      <c r="E54" s="17">
        <v>0</v>
      </c>
      <c r="F54" s="18">
        <f t="shared" si="3"/>
        <v>0</v>
      </c>
      <c r="G54" s="18">
        <f t="shared" si="0"/>
        <v>0</v>
      </c>
      <c r="H54" s="13">
        <f t="shared" si="6"/>
        <v>98284.542155700401</v>
      </c>
      <c r="I54" s="13">
        <f t="shared" si="4"/>
        <v>0</v>
      </c>
      <c r="J54" s="13">
        <f t="shared" si="1"/>
        <v>98284.542155700401</v>
      </c>
      <c r="K54" s="13">
        <f t="shared" si="2"/>
        <v>3594812.9364518262</v>
      </c>
      <c r="L54" s="20">
        <f t="shared" si="5"/>
        <v>36.575567811640163</v>
      </c>
    </row>
    <row r="55" spans="1:12" x14ac:dyDescent="0.2">
      <c r="A55" s="16">
        <v>46</v>
      </c>
      <c r="B55" s="45">
        <v>1</v>
      </c>
      <c r="C55" s="44">
        <v>1500</v>
      </c>
      <c r="D55" s="44">
        <v>1587</v>
      </c>
      <c r="E55" s="17">
        <v>0.2077</v>
      </c>
      <c r="F55" s="18">
        <f t="shared" si="3"/>
        <v>6.4787819889860706E-4</v>
      </c>
      <c r="G55" s="18">
        <f t="shared" si="0"/>
        <v>6.4754580463815051E-4</v>
      </c>
      <c r="H55" s="13">
        <f t="shared" si="6"/>
        <v>98284.542155700401</v>
      </c>
      <c r="I55" s="13">
        <f t="shared" si="4"/>
        <v>63.643742933705241</v>
      </c>
      <c r="J55" s="13">
        <f t="shared" si="1"/>
        <v>98234.117218174026</v>
      </c>
      <c r="K55" s="13">
        <f t="shared" si="2"/>
        <v>3496528.394296126</v>
      </c>
      <c r="L55" s="20">
        <f t="shared" si="5"/>
        <v>35.575567811640163</v>
      </c>
    </row>
    <row r="56" spans="1:12" x14ac:dyDescent="0.2">
      <c r="A56" s="16">
        <v>47</v>
      </c>
      <c r="B56" s="45">
        <v>2</v>
      </c>
      <c r="C56" s="44">
        <v>1329</v>
      </c>
      <c r="D56" s="44">
        <v>1513</v>
      </c>
      <c r="E56" s="17">
        <v>0.2964</v>
      </c>
      <c r="F56" s="18">
        <f t="shared" si="3"/>
        <v>1.4074595355383533E-3</v>
      </c>
      <c r="G56" s="18">
        <f t="shared" si="0"/>
        <v>1.4060671233947634E-3</v>
      </c>
      <c r="H56" s="13">
        <f t="shared" si="6"/>
        <v>98220.898412766692</v>
      </c>
      <c r="I56" s="13">
        <f t="shared" si="4"/>
        <v>138.10517608848815</v>
      </c>
      <c r="J56" s="13">
        <f t="shared" si="1"/>
        <v>98123.727610870832</v>
      </c>
      <c r="K56" s="13">
        <f t="shared" si="2"/>
        <v>3398294.2770779519</v>
      </c>
      <c r="L56" s="20">
        <f t="shared" si="5"/>
        <v>34.598484965967728</v>
      </c>
    </row>
    <row r="57" spans="1:12" x14ac:dyDescent="0.2">
      <c r="A57" s="16">
        <v>48</v>
      </c>
      <c r="B57" s="45">
        <v>1</v>
      </c>
      <c r="C57" s="44">
        <v>1419</v>
      </c>
      <c r="D57" s="44">
        <v>1366</v>
      </c>
      <c r="E57" s="17">
        <v>0.34429999999999999</v>
      </c>
      <c r="F57" s="18">
        <f t="shared" si="3"/>
        <v>7.18132854578097E-4</v>
      </c>
      <c r="G57" s="18">
        <f t="shared" si="0"/>
        <v>7.1779485954082524E-4</v>
      </c>
      <c r="H57" s="13">
        <f t="shared" si="6"/>
        <v>98082.793236678204</v>
      </c>
      <c r="I57" s="13">
        <f t="shared" si="4"/>
        <v>70.403324794693233</v>
      </c>
      <c r="J57" s="13">
        <f t="shared" si="1"/>
        <v>98036.629776610323</v>
      </c>
      <c r="K57" s="13">
        <f t="shared" si="2"/>
        <v>3300170.5494670812</v>
      </c>
      <c r="L57" s="20">
        <f t="shared" si="5"/>
        <v>33.646783911461625</v>
      </c>
    </row>
    <row r="58" spans="1:12" x14ac:dyDescent="0.2">
      <c r="A58" s="16">
        <v>49</v>
      </c>
      <c r="B58" s="45">
        <v>1</v>
      </c>
      <c r="C58" s="44">
        <v>1289</v>
      </c>
      <c r="D58" s="44">
        <v>1434</v>
      </c>
      <c r="E58" s="17">
        <v>0.94259999999999999</v>
      </c>
      <c r="F58" s="18">
        <f t="shared" si="3"/>
        <v>7.3448402497245681E-4</v>
      </c>
      <c r="G58" s="18">
        <f t="shared" si="0"/>
        <v>7.34453060884543E-4</v>
      </c>
      <c r="H58" s="13">
        <f t="shared" si="6"/>
        <v>98012.389911883511</v>
      </c>
      <c r="I58" s="13">
        <f t="shared" si="4"/>
        <v>71.985499775392142</v>
      </c>
      <c r="J58" s="13">
        <f t="shared" si="1"/>
        <v>98008.257944196404</v>
      </c>
      <c r="K58" s="13">
        <f t="shared" si="2"/>
        <v>3202133.9196904707</v>
      </c>
      <c r="L58" s="20">
        <f t="shared" si="5"/>
        <v>32.670705433969097</v>
      </c>
    </row>
    <row r="59" spans="1:12" x14ac:dyDescent="0.2">
      <c r="A59" s="16">
        <v>50</v>
      </c>
      <c r="B59" s="45">
        <v>1</v>
      </c>
      <c r="C59" s="44">
        <v>1260</v>
      </c>
      <c r="D59" s="44">
        <v>1295</v>
      </c>
      <c r="E59" s="17">
        <v>0.70220000000000005</v>
      </c>
      <c r="F59" s="18">
        <f t="shared" si="3"/>
        <v>7.8277886497064581E-4</v>
      </c>
      <c r="G59" s="18">
        <f t="shared" si="0"/>
        <v>7.8259643270633288E-4</v>
      </c>
      <c r="H59" s="13">
        <f t="shared" si="6"/>
        <v>97940.404412108124</v>
      </c>
      <c r="I59" s="13">
        <f t="shared" si="4"/>
        <v>76.647811110731411</v>
      </c>
      <c r="J59" s="13">
        <f t="shared" si="1"/>
        <v>97917.578693959353</v>
      </c>
      <c r="K59" s="13">
        <f t="shared" si="2"/>
        <v>3104125.6617462742</v>
      </c>
      <c r="L59" s="20">
        <f t="shared" si="5"/>
        <v>31.694025365516246</v>
      </c>
    </row>
    <row r="60" spans="1:12" x14ac:dyDescent="0.2">
      <c r="A60" s="16">
        <v>51</v>
      </c>
      <c r="B60" s="45">
        <v>4</v>
      </c>
      <c r="C60" s="44">
        <v>1115</v>
      </c>
      <c r="D60" s="44">
        <v>1247</v>
      </c>
      <c r="E60" s="17">
        <v>0.40160000000000001</v>
      </c>
      <c r="F60" s="18">
        <f t="shared" si="3"/>
        <v>3.3869602032176121E-3</v>
      </c>
      <c r="G60" s="18">
        <f t="shared" si="0"/>
        <v>3.3801095425900563E-3</v>
      </c>
      <c r="H60" s="13">
        <f t="shared" si="6"/>
        <v>97863.756600997396</v>
      </c>
      <c r="I60" s="13">
        <f t="shared" si="4"/>
        <v>330.79021756074189</v>
      </c>
      <c r="J60" s="13">
        <f t="shared" si="1"/>
        <v>97665.811734809045</v>
      </c>
      <c r="K60" s="13">
        <f t="shared" si="2"/>
        <v>3006208.0830523148</v>
      </c>
      <c r="L60" s="20">
        <f t="shared" si="5"/>
        <v>30.71829845352244</v>
      </c>
    </row>
    <row r="61" spans="1:12" x14ac:dyDescent="0.2">
      <c r="A61" s="16">
        <v>52</v>
      </c>
      <c r="B61" s="45">
        <v>4</v>
      </c>
      <c r="C61" s="44">
        <v>1092</v>
      </c>
      <c r="D61" s="44">
        <v>1124</v>
      </c>
      <c r="E61" s="17">
        <v>0.53549999999999998</v>
      </c>
      <c r="F61" s="18">
        <f t="shared" si="3"/>
        <v>3.6101083032490976E-3</v>
      </c>
      <c r="G61" s="18">
        <f t="shared" si="0"/>
        <v>3.6040646641282044E-3</v>
      </c>
      <c r="H61" s="13">
        <f t="shared" si="6"/>
        <v>97532.966383436651</v>
      </c>
      <c r="I61" s="13">
        <f t="shared" si="4"/>
        <v>351.51511773014806</v>
      </c>
      <c r="J61" s="13">
        <f t="shared" si="1"/>
        <v>97369.687611251007</v>
      </c>
      <c r="K61" s="13">
        <f t="shared" si="2"/>
        <v>2908542.2713175057</v>
      </c>
      <c r="L61" s="20">
        <f t="shared" si="5"/>
        <v>29.821119762552854</v>
      </c>
    </row>
    <row r="62" spans="1:12" x14ac:dyDescent="0.2">
      <c r="A62" s="16">
        <v>53</v>
      </c>
      <c r="B62" s="45">
        <v>0</v>
      </c>
      <c r="C62" s="44">
        <v>1089</v>
      </c>
      <c r="D62" s="44">
        <v>1099</v>
      </c>
      <c r="E62" s="17">
        <v>0</v>
      </c>
      <c r="F62" s="18">
        <f t="shared" si="3"/>
        <v>0</v>
      </c>
      <c r="G62" s="18">
        <f t="shared" si="0"/>
        <v>0</v>
      </c>
      <c r="H62" s="13">
        <f t="shared" si="6"/>
        <v>97181.451265706506</v>
      </c>
      <c r="I62" s="13">
        <f t="shared" si="4"/>
        <v>0</v>
      </c>
      <c r="J62" s="13">
        <f t="shared" si="1"/>
        <v>97181.451265706506</v>
      </c>
      <c r="K62" s="13">
        <f t="shared" si="2"/>
        <v>2811172.5837062546</v>
      </c>
      <c r="L62" s="20">
        <f t="shared" si="5"/>
        <v>28.927048805025041</v>
      </c>
    </row>
    <row r="63" spans="1:12" x14ac:dyDescent="0.2">
      <c r="A63" s="16">
        <v>54</v>
      </c>
      <c r="B63" s="45">
        <v>4</v>
      </c>
      <c r="C63" s="44">
        <v>1012</v>
      </c>
      <c r="D63" s="44">
        <v>1091</v>
      </c>
      <c r="E63" s="17">
        <v>0.58399999999999996</v>
      </c>
      <c r="F63" s="18">
        <f t="shared" si="3"/>
        <v>3.8040893961008085E-3</v>
      </c>
      <c r="G63" s="18">
        <f t="shared" si="0"/>
        <v>3.7980789316763579E-3</v>
      </c>
      <c r="H63" s="13">
        <f t="shared" si="6"/>
        <v>97181.451265706506</v>
      </c>
      <c r="I63" s="13">
        <f t="shared" si="4"/>
        <v>369.10282260201262</v>
      </c>
      <c r="J63" s="13">
        <f t="shared" si="1"/>
        <v>97027.904491504072</v>
      </c>
      <c r="K63" s="13">
        <f t="shared" si="2"/>
        <v>2713991.1324405479</v>
      </c>
      <c r="L63" s="20">
        <f t="shared" si="5"/>
        <v>27.927048805025038</v>
      </c>
    </row>
    <row r="64" spans="1:12" x14ac:dyDescent="0.2">
      <c r="A64" s="16">
        <v>55</v>
      </c>
      <c r="B64" s="45">
        <v>6</v>
      </c>
      <c r="C64" s="44">
        <v>1009</v>
      </c>
      <c r="D64" s="44">
        <v>1017</v>
      </c>
      <c r="E64" s="17">
        <v>0.30009999999999998</v>
      </c>
      <c r="F64" s="18">
        <f t="shared" si="3"/>
        <v>5.9230009871668312E-3</v>
      </c>
      <c r="G64" s="18">
        <f t="shared" si="0"/>
        <v>5.8985485048457555E-3</v>
      </c>
      <c r="H64" s="13">
        <f t="shared" si="6"/>
        <v>96812.348443104493</v>
      </c>
      <c r="I64" s="13">
        <f t="shared" si="4"/>
        <v>571.0523331596803</v>
      </c>
      <c r="J64" s="13">
        <f t="shared" si="1"/>
        <v>96412.668915126036</v>
      </c>
      <c r="K64" s="13">
        <f t="shared" si="2"/>
        <v>2616963.2279490437</v>
      </c>
      <c r="L64" s="20">
        <f t="shared" si="5"/>
        <v>27.031295800938068</v>
      </c>
    </row>
    <row r="65" spans="1:12" x14ac:dyDescent="0.2">
      <c r="A65" s="16">
        <v>56</v>
      </c>
      <c r="B65" s="45">
        <v>5</v>
      </c>
      <c r="C65" s="44">
        <v>871</v>
      </c>
      <c r="D65" s="44">
        <v>1016</v>
      </c>
      <c r="E65" s="17">
        <v>0.64749999999999996</v>
      </c>
      <c r="F65" s="18">
        <f t="shared" si="3"/>
        <v>5.2994170641229464E-3</v>
      </c>
      <c r="G65" s="18">
        <f t="shared" si="0"/>
        <v>5.2895359754565529E-3</v>
      </c>
      <c r="H65" s="13">
        <f t="shared" si="6"/>
        <v>96241.296109944815</v>
      </c>
      <c r="I65" s="13">
        <f t="shared" si="4"/>
        <v>509.07179809811987</v>
      </c>
      <c r="J65" s="13">
        <f t="shared" si="1"/>
        <v>96061.848301115228</v>
      </c>
      <c r="K65" s="13">
        <f t="shared" si="2"/>
        <v>2520550.5590339177</v>
      </c>
      <c r="L65" s="20">
        <f t="shared" si="5"/>
        <v>26.189906629628858</v>
      </c>
    </row>
    <row r="66" spans="1:12" x14ac:dyDescent="0.2">
      <c r="A66" s="16">
        <v>57</v>
      </c>
      <c r="B66" s="45">
        <v>1</v>
      </c>
      <c r="C66" s="44">
        <v>815</v>
      </c>
      <c r="D66" s="44">
        <v>876</v>
      </c>
      <c r="E66" s="17">
        <v>3.0099999999999998E-2</v>
      </c>
      <c r="F66" s="18">
        <f t="shared" si="3"/>
        <v>1.1827321111768185E-3</v>
      </c>
      <c r="G66" s="18">
        <f t="shared" si="0"/>
        <v>1.181376916060453E-3</v>
      </c>
      <c r="H66" s="13">
        <f t="shared" si="6"/>
        <v>95732.224311846701</v>
      </c>
      <c r="I66" s="13">
        <f t="shared" si="4"/>
        <v>113.09583992513699</v>
      </c>
      <c r="J66" s="13">
        <f t="shared" si="1"/>
        <v>95622.532656703304</v>
      </c>
      <c r="K66" s="13">
        <f t="shared" si="2"/>
        <v>2424488.7107328023</v>
      </c>
      <c r="L66" s="20">
        <f t="shared" si="5"/>
        <v>25.325732564565261</v>
      </c>
    </row>
    <row r="67" spans="1:12" x14ac:dyDescent="0.2">
      <c r="A67" s="16">
        <v>58</v>
      </c>
      <c r="B67" s="45">
        <v>6</v>
      </c>
      <c r="C67" s="44">
        <v>802</v>
      </c>
      <c r="D67" s="44">
        <v>832</v>
      </c>
      <c r="E67" s="17">
        <v>0.51280000000000003</v>
      </c>
      <c r="F67" s="18">
        <f t="shared" si="3"/>
        <v>7.3439412484700125E-3</v>
      </c>
      <c r="G67" s="18">
        <f t="shared" si="0"/>
        <v>7.3177585412877687E-3</v>
      </c>
      <c r="H67" s="13">
        <f t="shared" si="6"/>
        <v>95619.128471921562</v>
      </c>
      <c r="I67" s="13">
        <f t="shared" si="4"/>
        <v>699.71769408589648</v>
      </c>
      <c r="J67" s="13">
        <f t="shared" si="1"/>
        <v>95278.226011362916</v>
      </c>
      <c r="K67" s="13">
        <f t="shared" si="2"/>
        <v>2328866.1780760991</v>
      </c>
      <c r="L67" s="20">
        <f t="shared" si="5"/>
        <v>24.355651586596167</v>
      </c>
    </row>
    <row r="68" spans="1:12" x14ac:dyDescent="0.2">
      <c r="A68" s="16">
        <v>59</v>
      </c>
      <c r="B68" s="45">
        <v>7</v>
      </c>
      <c r="C68" s="44">
        <v>796</v>
      </c>
      <c r="D68" s="44">
        <v>816</v>
      </c>
      <c r="E68" s="17">
        <v>0.54720000000000002</v>
      </c>
      <c r="F68" s="18">
        <f t="shared" si="3"/>
        <v>8.6848635235732014E-3</v>
      </c>
      <c r="G68" s="18">
        <f t="shared" si="0"/>
        <v>8.6508440257765506E-3</v>
      </c>
      <c r="H68" s="13">
        <f t="shared" si="6"/>
        <v>94919.41077783567</v>
      </c>
      <c r="I68" s="13">
        <f t="shared" si="4"/>
        <v>821.13301765767005</v>
      </c>
      <c r="J68" s="13">
        <f t="shared" si="1"/>
        <v>94547.601747440276</v>
      </c>
      <c r="K68" s="13">
        <f t="shared" si="2"/>
        <v>2233587.9520647363</v>
      </c>
      <c r="L68" s="20">
        <f t="shared" si="5"/>
        <v>23.531414004376586</v>
      </c>
    </row>
    <row r="69" spans="1:12" x14ac:dyDescent="0.2">
      <c r="A69" s="16">
        <v>60</v>
      </c>
      <c r="B69" s="45">
        <v>4</v>
      </c>
      <c r="C69" s="44">
        <v>725</v>
      </c>
      <c r="D69" s="44">
        <v>779</v>
      </c>
      <c r="E69" s="17">
        <v>0.48220000000000002</v>
      </c>
      <c r="F69" s="18">
        <f t="shared" si="3"/>
        <v>5.3191489361702126E-3</v>
      </c>
      <c r="G69" s="18">
        <f t="shared" si="0"/>
        <v>5.3045388817395496E-3</v>
      </c>
      <c r="H69" s="13">
        <f t="shared" si="6"/>
        <v>94098.277760177996</v>
      </c>
      <c r="I69" s="13">
        <f t="shared" si="4"/>
        <v>499.14797308359209</v>
      </c>
      <c r="J69" s="13">
        <f t="shared" si="1"/>
        <v>93839.818939715318</v>
      </c>
      <c r="K69" s="13">
        <f t="shared" si="2"/>
        <v>2139040.3503172961</v>
      </c>
      <c r="L69" s="20">
        <f t="shared" si="5"/>
        <v>22.73198193668247</v>
      </c>
    </row>
    <row r="70" spans="1:12" x14ac:dyDescent="0.2">
      <c r="A70" s="16">
        <v>61</v>
      </c>
      <c r="B70" s="45">
        <v>8</v>
      </c>
      <c r="C70" s="44">
        <v>699</v>
      </c>
      <c r="D70" s="44">
        <v>728</v>
      </c>
      <c r="E70" s="17">
        <v>0.41699999999999998</v>
      </c>
      <c r="F70" s="18">
        <f t="shared" si="3"/>
        <v>1.1212333566923615E-2</v>
      </c>
      <c r="G70" s="18">
        <f t="shared" si="0"/>
        <v>1.1139516879152952E-2</v>
      </c>
      <c r="H70" s="13">
        <f t="shared" si="6"/>
        <v>93599.129787094411</v>
      </c>
      <c r="I70" s="13">
        <f t="shared" si="4"/>
        <v>1042.6490861373661</v>
      </c>
      <c r="J70" s="13">
        <f t="shared" si="1"/>
        <v>92991.265369876332</v>
      </c>
      <c r="K70" s="13">
        <f t="shared" si="2"/>
        <v>2045200.5313775807</v>
      </c>
      <c r="L70" s="20">
        <f t="shared" si="5"/>
        <v>21.850636176102313</v>
      </c>
    </row>
    <row r="71" spans="1:12" x14ac:dyDescent="0.2">
      <c r="A71" s="16">
        <v>62</v>
      </c>
      <c r="B71" s="45">
        <v>8</v>
      </c>
      <c r="C71" s="44">
        <v>623</v>
      </c>
      <c r="D71" s="44">
        <v>692</v>
      </c>
      <c r="E71" s="17">
        <v>0.40570000000000001</v>
      </c>
      <c r="F71" s="18">
        <f t="shared" si="3"/>
        <v>1.2167300380228136E-2</v>
      </c>
      <c r="G71" s="18">
        <f t="shared" si="0"/>
        <v>1.2079949940687444E-2</v>
      </c>
      <c r="H71" s="13">
        <f t="shared" si="6"/>
        <v>92556.48070095705</v>
      </c>
      <c r="I71" s="13">
        <f t="shared" si="4"/>
        <v>1118.0776535537648</v>
      </c>
      <c r="J71" s="13">
        <f t="shared" si="1"/>
        <v>91892.00715145006</v>
      </c>
      <c r="K71" s="13">
        <f t="shared" si="2"/>
        <v>1952209.2660077044</v>
      </c>
      <c r="L71" s="20">
        <f t="shared" si="5"/>
        <v>21.092086164286474</v>
      </c>
    </row>
    <row r="72" spans="1:12" x14ac:dyDescent="0.2">
      <c r="A72" s="16">
        <v>63</v>
      </c>
      <c r="B72" s="45">
        <v>7</v>
      </c>
      <c r="C72" s="44">
        <v>641</v>
      </c>
      <c r="D72" s="44">
        <v>634</v>
      </c>
      <c r="E72" s="17">
        <v>0.58120000000000005</v>
      </c>
      <c r="F72" s="18">
        <f t="shared" si="3"/>
        <v>1.0980392156862745E-2</v>
      </c>
      <c r="G72" s="18">
        <f t="shared" si="0"/>
        <v>1.0930128994259497E-2</v>
      </c>
      <c r="H72" s="13">
        <f t="shared" si="6"/>
        <v>91438.403047403292</v>
      </c>
      <c r="I72" s="13">
        <f t="shared" si="4"/>
        <v>999.43354033720868</v>
      </c>
      <c r="J72" s="13">
        <f t="shared" si="1"/>
        <v>91019.840280710065</v>
      </c>
      <c r="K72" s="13">
        <f t="shared" si="2"/>
        <v>1860317.2588562544</v>
      </c>
      <c r="L72" s="20">
        <f t="shared" si="5"/>
        <v>20.345032249653713</v>
      </c>
    </row>
    <row r="73" spans="1:12" x14ac:dyDescent="0.2">
      <c r="A73" s="16">
        <v>64</v>
      </c>
      <c r="B73" s="45">
        <v>4</v>
      </c>
      <c r="C73" s="44">
        <v>632</v>
      </c>
      <c r="D73" s="44">
        <v>647</v>
      </c>
      <c r="E73" s="17">
        <v>0.6421</v>
      </c>
      <c r="F73" s="18">
        <f t="shared" si="3"/>
        <v>6.2548866301798279E-3</v>
      </c>
      <c r="G73" s="18">
        <f t="shared" ref="G73:G103" si="7">F73/((1+(1-E73)*F73))</f>
        <v>6.240915567277381E-3</v>
      </c>
      <c r="H73" s="13">
        <f t="shared" si="6"/>
        <v>90438.969507066082</v>
      </c>
      <c r="I73" s="13">
        <f t="shared" si="4"/>
        <v>564.42197268517305</v>
      </c>
      <c r="J73" s="13">
        <f t="shared" ref="J73:J103" si="8">H74+I73*E73</f>
        <v>90236.962883042055</v>
      </c>
      <c r="K73" s="13">
        <f t="shared" ref="K73:K97" si="9">K74+J73</f>
        <v>1769297.4185755444</v>
      </c>
      <c r="L73" s="20">
        <f t="shared" si="5"/>
        <v>19.563440718299066</v>
      </c>
    </row>
    <row r="74" spans="1:12" x14ac:dyDescent="0.2">
      <c r="A74" s="16">
        <v>65</v>
      </c>
      <c r="B74" s="45">
        <v>9</v>
      </c>
      <c r="C74" s="44">
        <v>581</v>
      </c>
      <c r="D74" s="44">
        <v>621</v>
      </c>
      <c r="E74" s="17">
        <v>0.34639999999999999</v>
      </c>
      <c r="F74" s="18">
        <f t="shared" ref="F74:F104" si="10">B74/((C74+D74)/2)</f>
        <v>1.4975041597337771E-2</v>
      </c>
      <c r="G74" s="18">
        <f t="shared" si="7"/>
        <v>1.4829891260646214E-2</v>
      </c>
      <c r="H74" s="13">
        <f t="shared" si="6"/>
        <v>89874.547534380908</v>
      </c>
      <c r="I74" s="13">
        <f t="shared" ref="I74:I104" si="11">H74*G74</f>
        <v>1332.8297670346483</v>
      </c>
      <c r="J74" s="13">
        <f t="shared" si="8"/>
        <v>89003.409998647054</v>
      </c>
      <c r="K74" s="13">
        <f t="shared" si="9"/>
        <v>1679060.4556925022</v>
      </c>
      <c r="L74" s="20">
        <f t="shared" ref="L74:L104" si="12">K74/H74</f>
        <v>18.682268804192741</v>
      </c>
    </row>
    <row r="75" spans="1:12" x14ac:dyDescent="0.2">
      <c r="A75" s="16">
        <v>66</v>
      </c>
      <c r="B75" s="45">
        <v>8</v>
      </c>
      <c r="C75" s="44">
        <v>516</v>
      </c>
      <c r="D75" s="44">
        <v>573</v>
      </c>
      <c r="E75" s="17">
        <v>0.6673</v>
      </c>
      <c r="F75" s="18">
        <f t="shared" si="10"/>
        <v>1.4692378328741965E-2</v>
      </c>
      <c r="G75" s="18">
        <f t="shared" si="7"/>
        <v>1.4620909069642316E-2</v>
      </c>
      <c r="H75" s="13">
        <f t="shared" ref="H75:H104" si="13">H74-I74</f>
        <v>88541.717767346257</v>
      </c>
      <c r="I75" s="13">
        <f t="shared" si="11"/>
        <v>1294.5604043463031</v>
      </c>
      <c r="J75" s="13">
        <f t="shared" si="8"/>
        <v>88111.017520820242</v>
      </c>
      <c r="K75" s="13">
        <f t="shared" si="9"/>
        <v>1590057.0456938553</v>
      </c>
      <c r="L75" s="20">
        <f t="shared" si="12"/>
        <v>17.958280975211217</v>
      </c>
    </row>
    <row r="76" spans="1:12" x14ac:dyDescent="0.2">
      <c r="A76" s="16">
        <v>67</v>
      </c>
      <c r="B76" s="45">
        <v>4</v>
      </c>
      <c r="C76" s="44">
        <v>519</v>
      </c>
      <c r="D76" s="44">
        <v>508</v>
      </c>
      <c r="E76" s="17">
        <v>0.49730000000000002</v>
      </c>
      <c r="F76" s="18">
        <f t="shared" si="10"/>
        <v>7.7896786757546254E-3</v>
      </c>
      <c r="G76" s="18">
        <f t="shared" si="7"/>
        <v>7.7592942766669488E-3</v>
      </c>
      <c r="H76" s="13">
        <f t="shared" si="13"/>
        <v>87247.157362999948</v>
      </c>
      <c r="I76" s="13">
        <f t="shared" si="11"/>
        <v>676.97636878218611</v>
      </c>
      <c r="J76" s="13">
        <f t="shared" si="8"/>
        <v>86906.841342413143</v>
      </c>
      <c r="K76" s="13">
        <f t="shared" si="9"/>
        <v>1501946.028173035</v>
      </c>
      <c r="L76" s="20">
        <f t="shared" si="12"/>
        <v>17.214841991058211</v>
      </c>
    </row>
    <row r="77" spans="1:12" x14ac:dyDescent="0.2">
      <c r="A77" s="16">
        <v>68</v>
      </c>
      <c r="B77" s="45">
        <v>6</v>
      </c>
      <c r="C77" s="44">
        <v>483</v>
      </c>
      <c r="D77" s="44">
        <v>527</v>
      </c>
      <c r="E77" s="17">
        <v>0.52459999999999996</v>
      </c>
      <c r="F77" s="18">
        <f t="shared" si="10"/>
        <v>1.1881188118811881E-2</v>
      </c>
      <c r="G77" s="18">
        <f t="shared" si="7"/>
        <v>1.1814456326286929E-2</v>
      </c>
      <c r="H77" s="13">
        <f t="shared" si="13"/>
        <v>86570.180994217764</v>
      </c>
      <c r="I77" s="13">
        <f t="shared" si="11"/>
        <v>1022.7796225149406</v>
      </c>
      <c r="J77" s="13">
        <f t="shared" si="8"/>
        <v>86083.95156167417</v>
      </c>
      <c r="K77" s="13">
        <f t="shared" si="9"/>
        <v>1415039.1868306219</v>
      </c>
      <c r="L77" s="20">
        <f t="shared" si="12"/>
        <v>16.345572696967515</v>
      </c>
    </row>
    <row r="78" spans="1:12" x14ac:dyDescent="0.2">
      <c r="A78" s="16">
        <v>69</v>
      </c>
      <c r="B78" s="45">
        <v>7</v>
      </c>
      <c r="C78" s="44">
        <v>438</v>
      </c>
      <c r="D78" s="44">
        <v>484</v>
      </c>
      <c r="E78" s="17">
        <v>0.6331</v>
      </c>
      <c r="F78" s="18">
        <f t="shared" si="10"/>
        <v>1.5184381778741865E-2</v>
      </c>
      <c r="G78" s="18">
        <f t="shared" si="7"/>
        <v>1.5100255992482658E-2</v>
      </c>
      <c r="H78" s="13">
        <f t="shared" si="13"/>
        <v>85547.401371702828</v>
      </c>
      <c r="I78" s="13">
        <f t="shared" si="11"/>
        <v>1291.7876602043748</v>
      </c>
      <c r="J78" s="13">
        <f t="shared" si="8"/>
        <v>85073.44447917385</v>
      </c>
      <c r="K78" s="13">
        <f t="shared" si="9"/>
        <v>1328955.2352689477</v>
      </c>
      <c r="L78" s="20">
        <f t="shared" si="12"/>
        <v>15.534723603054253</v>
      </c>
    </row>
    <row r="79" spans="1:12" x14ac:dyDescent="0.2">
      <c r="A79" s="16">
        <v>70</v>
      </c>
      <c r="B79" s="45">
        <v>9</v>
      </c>
      <c r="C79" s="44">
        <v>502</v>
      </c>
      <c r="D79" s="44">
        <v>440</v>
      </c>
      <c r="E79" s="17">
        <v>0.59530000000000005</v>
      </c>
      <c r="F79" s="18">
        <f t="shared" si="10"/>
        <v>1.9108280254777069E-2</v>
      </c>
      <c r="G79" s="18">
        <f t="shared" si="7"/>
        <v>1.8961647539631421E-2</v>
      </c>
      <c r="H79" s="13">
        <f t="shared" si="13"/>
        <v>84255.613711498459</v>
      </c>
      <c r="I79" s="13">
        <f t="shared" si="11"/>
        <v>1597.6252504327701</v>
      </c>
      <c r="J79" s="13">
        <f t="shared" si="8"/>
        <v>83609.05477264832</v>
      </c>
      <c r="K79" s="13">
        <f t="shared" si="9"/>
        <v>1243881.7907897739</v>
      </c>
      <c r="L79" s="20">
        <f t="shared" si="12"/>
        <v>14.763191863381087</v>
      </c>
    </row>
    <row r="80" spans="1:12" x14ac:dyDescent="0.2">
      <c r="A80" s="16">
        <v>71</v>
      </c>
      <c r="B80" s="45">
        <v>7</v>
      </c>
      <c r="C80" s="44">
        <v>430</v>
      </c>
      <c r="D80" s="44">
        <v>482</v>
      </c>
      <c r="E80" s="17">
        <v>0.53790000000000004</v>
      </c>
      <c r="F80" s="18">
        <f t="shared" si="10"/>
        <v>1.5350877192982455E-2</v>
      </c>
      <c r="G80" s="18">
        <f t="shared" si="7"/>
        <v>1.5242750602251963E-2</v>
      </c>
      <c r="H80" s="13">
        <f t="shared" si="13"/>
        <v>82657.988461065688</v>
      </c>
      <c r="I80" s="13">
        <f t="shared" si="11"/>
        <v>1259.9351033958449</v>
      </c>
      <c r="J80" s="13">
        <f t="shared" si="8"/>
        <v>82075.772449786455</v>
      </c>
      <c r="K80" s="13">
        <f t="shared" si="9"/>
        <v>1160272.7360171257</v>
      </c>
      <c r="L80" s="20">
        <f t="shared" si="12"/>
        <v>14.037030874077558</v>
      </c>
    </row>
    <row r="81" spans="1:12" x14ac:dyDescent="0.2">
      <c r="A81" s="16">
        <v>72</v>
      </c>
      <c r="B81" s="45">
        <v>6</v>
      </c>
      <c r="C81" s="44">
        <v>392</v>
      </c>
      <c r="D81" s="44">
        <v>431</v>
      </c>
      <c r="E81" s="17">
        <v>0.63249999999999995</v>
      </c>
      <c r="F81" s="18">
        <f t="shared" si="10"/>
        <v>1.4580801944106925E-2</v>
      </c>
      <c r="G81" s="18">
        <f t="shared" si="7"/>
        <v>1.4503087949142505E-2</v>
      </c>
      <c r="H81" s="13">
        <f t="shared" si="13"/>
        <v>81398.053357669836</v>
      </c>
      <c r="I81" s="13">
        <f t="shared" si="11"/>
        <v>1180.5231267352801</v>
      </c>
      <c r="J81" s="13">
        <f t="shared" si="8"/>
        <v>80964.211108594624</v>
      </c>
      <c r="K81" s="13">
        <f t="shared" si="9"/>
        <v>1078196.9635673391</v>
      </c>
      <c r="L81" s="20">
        <f t="shared" si="12"/>
        <v>13.245979714399947</v>
      </c>
    </row>
    <row r="82" spans="1:12" x14ac:dyDescent="0.2">
      <c r="A82" s="16">
        <v>73</v>
      </c>
      <c r="B82" s="45">
        <v>8</v>
      </c>
      <c r="C82" s="44">
        <v>328</v>
      </c>
      <c r="D82" s="44">
        <v>383</v>
      </c>
      <c r="E82" s="17">
        <v>0.48909999999999998</v>
      </c>
      <c r="F82" s="18">
        <f t="shared" si="10"/>
        <v>2.2503516174402251E-2</v>
      </c>
      <c r="G82" s="18">
        <f t="shared" si="7"/>
        <v>2.2247732956011786E-2</v>
      </c>
      <c r="H82" s="13">
        <f t="shared" si="13"/>
        <v>80217.530230934557</v>
      </c>
      <c r="I82" s="13">
        <f t="shared" si="11"/>
        <v>1784.6581909686345</v>
      </c>
      <c r="J82" s="13">
        <f t="shared" si="8"/>
        <v>79305.748361168677</v>
      </c>
      <c r="K82" s="13">
        <f t="shared" si="9"/>
        <v>997232.75245874445</v>
      </c>
      <c r="L82" s="20">
        <f t="shared" si="12"/>
        <v>12.431606278426386</v>
      </c>
    </row>
    <row r="83" spans="1:12" x14ac:dyDescent="0.2">
      <c r="A83" s="16">
        <v>74</v>
      </c>
      <c r="B83" s="45">
        <v>8</v>
      </c>
      <c r="C83" s="44">
        <v>354</v>
      </c>
      <c r="D83" s="44">
        <v>329</v>
      </c>
      <c r="E83" s="17">
        <v>0.56859999999999999</v>
      </c>
      <c r="F83" s="18">
        <f t="shared" si="10"/>
        <v>2.3426061493411421E-2</v>
      </c>
      <c r="G83" s="18">
        <f t="shared" si="7"/>
        <v>2.3191686244315141E-2</v>
      </c>
      <c r="H83" s="13">
        <f t="shared" si="13"/>
        <v>78432.872039965921</v>
      </c>
      <c r="I83" s="13">
        <f t="shared" si="11"/>
        <v>1818.9905595914072</v>
      </c>
      <c r="J83" s="13">
        <f t="shared" si="8"/>
        <v>77648.159512558195</v>
      </c>
      <c r="K83" s="13">
        <f t="shared" si="9"/>
        <v>917927.00409757579</v>
      </c>
      <c r="L83" s="20">
        <f t="shared" si="12"/>
        <v>11.703345551720213</v>
      </c>
    </row>
    <row r="84" spans="1:12" x14ac:dyDescent="0.2">
      <c r="A84" s="16">
        <v>75</v>
      </c>
      <c r="B84" s="45">
        <v>15</v>
      </c>
      <c r="C84" s="44">
        <v>356</v>
      </c>
      <c r="D84" s="44">
        <v>347</v>
      </c>
      <c r="E84" s="17">
        <v>0.47299999999999998</v>
      </c>
      <c r="F84" s="18">
        <f t="shared" si="10"/>
        <v>4.2674253200568987E-2</v>
      </c>
      <c r="G84" s="18">
        <f t="shared" si="7"/>
        <v>4.1735646415603567E-2</v>
      </c>
      <c r="H84" s="13">
        <f t="shared" si="13"/>
        <v>76613.881480374519</v>
      </c>
      <c r="I84" s="13">
        <f t="shared" si="11"/>
        <v>3197.5298679918692</v>
      </c>
      <c r="J84" s="13">
        <f t="shared" si="8"/>
        <v>74928.783239942815</v>
      </c>
      <c r="K84" s="13">
        <f t="shared" si="9"/>
        <v>840278.84458501765</v>
      </c>
      <c r="L84" s="20">
        <f t="shared" si="12"/>
        <v>10.96771013749335</v>
      </c>
    </row>
    <row r="85" spans="1:12" x14ac:dyDescent="0.2">
      <c r="A85" s="16">
        <v>76</v>
      </c>
      <c r="B85" s="45">
        <v>10</v>
      </c>
      <c r="C85" s="44">
        <v>312</v>
      </c>
      <c r="D85" s="44">
        <v>340</v>
      </c>
      <c r="E85" s="17">
        <v>0.62270000000000003</v>
      </c>
      <c r="F85" s="18">
        <f t="shared" si="10"/>
        <v>3.0674846625766871E-2</v>
      </c>
      <c r="G85" s="18">
        <f t="shared" si="7"/>
        <v>3.0323889463358129E-2</v>
      </c>
      <c r="H85" s="13">
        <f t="shared" si="13"/>
        <v>73416.351612382656</v>
      </c>
      <c r="I85" s="13">
        <f t="shared" si="11"/>
        <v>2226.2693310969262</v>
      </c>
      <c r="J85" s="13">
        <f t="shared" si="8"/>
        <v>72576.380193759775</v>
      </c>
      <c r="K85" s="13">
        <f t="shared" si="9"/>
        <v>765350.06134507479</v>
      </c>
      <c r="L85" s="20">
        <f t="shared" si="12"/>
        <v>10.424790180066482</v>
      </c>
    </row>
    <row r="86" spans="1:12" x14ac:dyDescent="0.2">
      <c r="A86" s="16">
        <v>77</v>
      </c>
      <c r="B86" s="45">
        <v>12</v>
      </c>
      <c r="C86" s="44">
        <v>255</v>
      </c>
      <c r="D86" s="44">
        <v>293</v>
      </c>
      <c r="E86" s="17">
        <v>0.37159999999999999</v>
      </c>
      <c r="F86" s="18">
        <f t="shared" si="10"/>
        <v>4.3795620437956206E-2</v>
      </c>
      <c r="G86" s="18">
        <f t="shared" si="7"/>
        <v>4.2622596795917324E-2</v>
      </c>
      <c r="H86" s="13">
        <f t="shared" si="13"/>
        <v>71190.082281285722</v>
      </c>
      <c r="I86" s="13">
        <f t="shared" si="11"/>
        <v>3034.3061729434194</v>
      </c>
      <c r="J86" s="13">
        <f t="shared" si="8"/>
        <v>69283.324282208079</v>
      </c>
      <c r="K86" s="13">
        <f t="shared" si="9"/>
        <v>692773.68115131499</v>
      </c>
      <c r="L86" s="20">
        <f t="shared" si="12"/>
        <v>9.7313229448735967</v>
      </c>
    </row>
    <row r="87" spans="1:12" x14ac:dyDescent="0.2">
      <c r="A87" s="16">
        <v>78</v>
      </c>
      <c r="B87" s="45">
        <v>9</v>
      </c>
      <c r="C87" s="44">
        <v>205</v>
      </c>
      <c r="D87" s="44">
        <v>246</v>
      </c>
      <c r="E87" s="17">
        <v>0.67849999999999999</v>
      </c>
      <c r="F87" s="18">
        <f t="shared" si="10"/>
        <v>3.9911308203991129E-2</v>
      </c>
      <c r="G87" s="18">
        <f t="shared" si="7"/>
        <v>3.9405674855019959E-2</v>
      </c>
      <c r="H87" s="13">
        <f t="shared" si="13"/>
        <v>68155.77610834231</v>
      </c>
      <c r="I87" s="13">
        <f t="shared" si="11"/>
        <v>2685.7243528168747</v>
      </c>
      <c r="J87" s="13">
        <f t="shared" si="8"/>
        <v>67292.315728911679</v>
      </c>
      <c r="K87" s="13">
        <f t="shared" si="9"/>
        <v>623490.35686910688</v>
      </c>
      <c r="L87" s="20">
        <f t="shared" si="12"/>
        <v>9.1480193238206162</v>
      </c>
    </row>
    <row r="88" spans="1:12" x14ac:dyDescent="0.2">
      <c r="A88" s="16">
        <v>79</v>
      </c>
      <c r="B88" s="45">
        <v>10</v>
      </c>
      <c r="C88" s="44">
        <v>253</v>
      </c>
      <c r="D88" s="44">
        <v>194</v>
      </c>
      <c r="E88" s="17">
        <v>0.39100000000000001</v>
      </c>
      <c r="F88" s="18">
        <f t="shared" si="10"/>
        <v>4.4742729306487698E-2</v>
      </c>
      <c r="G88" s="18">
        <f t="shared" si="7"/>
        <v>4.3555904002787582E-2</v>
      </c>
      <c r="H88" s="13">
        <f t="shared" si="13"/>
        <v>65470.051755525434</v>
      </c>
      <c r="I88" s="13">
        <f t="shared" si="11"/>
        <v>2851.6072893212004</v>
      </c>
      <c r="J88" s="13">
        <f t="shared" si="8"/>
        <v>63733.422916328826</v>
      </c>
      <c r="K88" s="13">
        <f t="shared" si="9"/>
        <v>556198.04114019522</v>
      </c>
      <c r="L88" s="20">
        <f t="shared" si="12"/>
        <v>8.4954574836311192</v>
      </c>
    </row>
    <row r="89" spans="1:12" x14ac:dyDescent="0.2">
      <c r="A89" s="16">
        <v>80</v>
      </c>
      <c r="B89" s="45">
        <v>9</v>
      </c>
      <c r="C89" s="44">
        <v>142</v>
      </c>
      <c r="D89" s="44">
        <v>245</v>
      </c>
      <c r="E89" s="17">
        <v>0.44019999999999998</v>
      </c>
      <c r="F89" s="18">
        <f t="shared" si="10"/>
        <v>4.6511627906976744E-2</v>
      </c>
      <c r="G89" s="18">
        <f t="shared" si="7"/>
        <v>4.5331326666606227E-2</v>
      </c>
      <c r="H89" s="13">
        <f t="shared" si="13"/>
        <v>62618.444466204237</v>
      </c>
      <c r="I89" s="13">
        <f t="shared" si="11"/>
        <v>2838.577161452245</v>
      </c>
      <c r="J89" s="13">
        <f t="shared" si="8"/>
        <v>61029.408971223267</v>
      </c>
      <c r="K89" s="13">
        <f t="shared" si="9"/>
        <v>492464.61822386639</v>
      </c>
      <c r="L89" s="20">
        <f t="shared" si="12"/>
        <v>7.8645297311665763</v>
      </c>
    </row>
    <row r="90" spans="1:12" x14ac:dyDescent="0.2">
      <c r="A90" s="16">
        <v>81</v>
      </c>
      <c r="B90" s="45">
        <v>13</v>
      </c>
      <c r="C90" s="44">
        <v>182</v>
      </c>
      <c r="D90" s="44">
        <v>142</v>
      </c>
      <c r="E90" s="17">
        <v>0.52159999999999995</v>
      </c>
      <c r="F90" s="18">
        <f t="shared" si="10"/>
        <v>8.0246913580246909E-2</v>
      </c>
      <c r="G90" s="18">
        <f t="shared" si="7"/>
        <v>7.7280120224088575E-2</v>
      </c>
      <c r="H90" s="13">
        <f t="shared" si="13"/>
        <v>59779.867304751991</v>
      </c>
      <c r="I90" s="13">
        <f t="shared" si="11"/>
        <v>4619.7953322912954</v>
      </c>
      <c r="J90" s="13">
        <f t="shared" si="8"/>
        <v>57569.757217783837</v>
      </c>
      <c r="K90" s="13">
        <f t="shared" si="9"/>
        <v>431435.20925264311</v>
      </c>
      <c r="L90" s="20">
        <f t="shared" si="12"/>
        <v>7.2170653550170671</v>
      </c>
    </row>
    <row r="91" spans="1:12" x14ac:dyDescent="0.2">
      <c r="A91" s="16">
        <v>82</v>
      </c>
      <c r="B91" s="45">
        <v>13</v>
      </c>
      <c r="C91" s="44">
        <v>179</v>
      </c>
      <c r="D91" s="44">
        <v>168</v>
      </c>
      <c r="E91" s="17">
        <v>0.54330000000000001</v>
      </c>
      <c r="F91" s="18">
        <f t="shared" si="10"/>
        <v>7.492795389048991E-2</v>
      </c>
      <c r="G91" s="18">
        <f t="shared" si="7"/>
        <v>7.2448785674757349E-2</v>
      </c>
      <c r="H91" s="13">
        <f t="shared" si="13"/>
        <v>55160.071972460697</v>
      </c>
      <c r="I91" s="13">
        <f t="shared" si="11"/>
        <v>3996.280232136995</v>
      </c>
      <c r="J91" s="13">
        <f t="shared" si="8"/>
        <v>53334.970790443731</v>
      </c>
      <c r="K91" s="13">
        <f t="shared" si="9"/>
        <v>373865.45203485928</v>
      </c>
      <c r="L91" s="20">
        <f t="shared" si="12"/>
        <v>6.7778274876348226</v>
      </c>
    </row>
    <row r="92" spans="1:12" x14ac:dyDescent="0.2">
      <c r="A92" s="16">
        <v>83</v>
      </c>
      <c r="B92" s="45">
        <v>13</v>
      </c>
      <c r="C92" s="44">
        <v>175</v>
      </c>
      <c r="D92" s="44">
        <v>172</v>
      </c>
      <c r="E92" s="17">
        <v>0.52559999999999996</v>
      </c>
      <c r="F92" s="18">
        <f t="shared" si="10"/>
        <v>7.492795389048991E-2</v>
      </c>
      <c r="G92" s="18">
        <f t="shared" si="7"/>
        <v>7.235600042745699E-2</v>
      </c>
      <c r="H92" s="13">
        <f t="shared" si="13"/>
        <v>51163.791740323701</v>
      </c>
      <c r="I92" s="13">
        <f t="shared" si="11"/>
        <v>3702.007337033182</v>
      </c>
      <c r="J92" s="13">
        <f t="shared" si="8"/>
        <v>49407.559459635158</v>
      </c>
      <c r="K92" s="13">
        <f t="shared" si="9"/>
        <v>320530.48124441557</v>
      </c>
      <c r="L92" s="20">
        <f t="shared" si="12"/>
        <v>6.2647913757298017</v>
      </c>
    </row>
    <row r="93" spans="1:12" x14ac:dyDescent="0.2">
      <c r="A93" s="16">
        <v>84</v>
      </c>
      <c r="B93" s="45">
        <v>15</v>
      </c>
      <c r="C93" s="44">
        <v>174</v>
      </c>
      <c r="D93" s="44">
        <v>170</v>
      </c>
      <c r="E93" s="17">
        <v>0.48430000000000001</v>
      </c>
      <c r="F93" s="18">
        <f t="shared" si="10"/>
        <v>8.7209302325581398E-2</v>
      </c>
      <c r="G93" s="18">
        <f t="shared" si="7"/>
        <v>8.3455967240750994E-2</v>
      </c>
      <c r="H93" s="13">
        <f t="shared" si="13"/>
        <v>47461.78440329052</v>
      </c>
      <c r="I93" s="13">
        <f t="shared" si="11"/>
        <v>3960.9691243486</v>
      </c>
      <c r="J93" s="13">
        <f t="shared" si="8"/>
        <v>45419.112625863942</v>
      </c>
      <c r="K93" s="13">
        <f t="shared" si="9"/>
        <v>271122.9217847804</v>
      </c>
      <c r="L93" s="20">
        <f t="shared" si="12"/>
        <v>5.712446870539142</v>
      </c>
    </row>
    <row r="94" spans="1:12" x14ac:dyDescent="0.2">
      <c r="A94" s="16">
        <v>85</v>
      </c>
      <c r="B94" s="45">
        <v>16</v>
      </c>
      <c r="C94" s="44">
        <v>164</v>
      </c>
      <c r="D94" s="44">
        <v>151</v>
      </c>
      <c r="E94" s="17">
        <v>0.4829</v>
      </c>
      <c r="F94" s="18">
        <f t="shared" si="10"/>
        <v>0.10158730158730159</v>
      </c>
      <c r="G94" s="18">
        <f t="shared" si="7"/>
        <v>9.651717764469131E-2</v>
      </c>
      <c r="H94" s="13">
        <f t="shared" si="13"/>
        <v>43500.815278941918</v>
      </c>
      <c r="I94" s="13">
        <f t="shared" si="11"/>
        <v>4198.5759159665395</v>
      </c>
      <c r="J94" s="13">
        <f t="shared" si="8"/>
        <v>41329.73167279562</v>
      </c>
      <c r="K94" s="13">
        <f t="shared" si="9"/>
        <v>225703.80915891647</v>
      </c>
      <c r="L94" s="20">
        <f t="shared" si="12"/>
        <v>5.1884960709730938</v>
      </c>
    </row>
    <row r="95" spans="1:12" x14ac:dyDescent="0.2">
      <c r="A95" s="16">
        <v>86</v>
      </c>
      <c r="B95" s="45">
        <v>20</v>
      </c>
      <c r="C95" s="44">
        <v>171</v>
      </c>
      <c r="D95" s="44">
        <v>145</v>
      </c>
      <c r="E95" s="17">
        <v>0.50270000000000004</v>
      </c>
      <c r="F95" s="18">
        <f t="shared" si="10"/>
        <v>0.12658227848101267</v>
      </c>
      <c r="G95" s="18">
        <f t="shared" si="7"/>
        <v>0.11908589665725888</v>
      </c>
      <c r="H95" s="13">
        <f t="shared" si="13"/>
        <v>39302.239362975379</v>
      </c>
      <c r="I95" s="13">
        <f t="shared" si="11"/>
        <v>4680.3424151781383</v>
      </c>
      <c r="J95" s="13">
        <f t="shared" si="8"/>
        <v>36974.705079907289</v>
      </c>
      <c r="K95" s="13">
        <f t="shared" si="9"/>
        <v>184374.07748612086</v>
      </c>
      <c r="L95" s="20">
        <f t="shared" si="12"/>
        <v>4.6911850437664935</v>
      </c>
    </row>
    <row r="96" spans="1:12" x14ac:dyDescent="0.2">
      <c r="A96" s="16">
        <v>87</v>
      </c>
      <c r="B96" s="45">
        <v>27</v>
      </c>
      <c r="C96" s="44">
        <v>122</v>
      </c>
      <c r="D96" s="44">
        <v>151</v>
      </c>
      <c r="E96" s="17">
        <v>0.38579999999999998</v>
      </c>
      <c r="F96" s="18">
        <f t="shared" si="10"/>
        <v>0.19780219780219779</v>
      </c>
      <c r="G96" s="18">
        <f t="shared" si="7"/>
        <v>0.17637444687013742</v>
      </c>
      <c r="H96" s="13">
        <f t="shared" si="13"/>
        <v>34621.896947797242</v>
      </c>
      <c r="I96" s="13">
        <f t="shared" si="11"/>
        <v>6106.4179237626377</v>
      </c>
      <c r="J96" s="13">
        <f t="shared" si="8"/>
        <v>30871.335059022229</v>
      </c>
      <c r="K96" s="13">
        <f t="shared" si="9"/>
        <v>147399.37240621357</v>
      </c>
      <c r="L96" s="20">
        <f t="shared" si="12"/>
        <v>4.2574031292526158</v>
      </c>
    </row>
    <row r="97" spans="1:12" x14ac:dyDescent="0.2">
      <c r="A97" s="16">
        <v>88</v>
      </c>
      <c r="B97" s="45">
        <v>16</v>
      </c>
      <c r="C97" s="44">
        <v>98</v>
      </c>
      <c r="D97" s="44">
        <v>107</v>
      </c>
      <c r="E97" s="17">
        <v>0.52659999999999996</v>
      </c>
      <c r="F97" s="18">
        <f t="shared" si="10"/>
        <v>0.15609756097560976</v>
      </c>
      <c r="G97" s="18">
        <f t="shared" si="7"/>
        <v>0.1453562317850472</v>
      </c>
      <c r="H97" s="13">
        <f t="shared" si="13"/>
        <v>28515.479024034605</v>
      </c>
      <c r="I97" s="13">
        <f t="shared" si="11"/>
        <v>4144.9025784792257</v>
      </c>
      <c r="J97" s="13">
        <f t="shared" si="8"/>
        <v>26553.282143382541</v>
      </c>
      <c r="K97" s="13">
        <f t="shared" si="9"/>
        <v>116528.03734719135</v>
      </c>
      <c r="L97" s="20">
        <f t="shared" si="12"/>
        <v>4.086483598924441</v>
      </c>
    </row>
    <row r="98" spans="1:12" x14ac:dyDescent="0.2">
      <c r="A98" s="16">
        <v>89</v>
      </c>
      <c r="B98" s="45">
        <v>15</v>
      </c>
      <c r="C98" s="44">
        <v>86</v>
      </c>
      <c r="D98" s="44">
        <v>88</v>
      </c>
      <c r="E98" s="17">
        <v>0.58050000000000002</v>
      </c>
      <c r="F98" s="18">
        <f t="shared" si="10"/>
        <v>0.17241379310344829</v>
      </c>
      <c r="G98" s="18">
        <f t="shared" si="7"/>
        <v>0.1607846289894686</v>
      </c>
      <c r="H98" s="13">
        <f t="shared" si="13"/>
        <v>24370.57644555538</v>
      </c>
      <c r="I98" s="13">
        <f t="shared" si="11"/>
        <v>3918.4140920581044</v>
      </c>
      <c r="J98" s="13">
        <f t="shared" si="8"/>
        <v>22726.801733937005</v>
      </c>
      <c r="K98" s="13">
        <f>K99+J98</f>
        <v>89974.755203808803</v>
      </c>
      <c r="L98" s="20">
        <f t="shared" si="12"/>
        <v>3.6919420188855683</v>
      </c>
    </row>
    <row r="99" spans="1:12" x14ac:dyDescent="0.2">
      <c r="A99" s="16">
        <v>90</v>
      </c>
      <c r="B99" s="45">
        <v>13</v>
      </c>
      <c r="C99" s="44">
        <v>83</v>
      </c>
      <c r="D99" s="44">
        <v>71</v>
      </c>
      <c r="E99" s="17">
        <v>0.43459999999999999</v>
      </c>
      <c r="F99" s="21">
        <f t="shared" si="10"/>
        <v>0.16883116883116883</v>
      </c>
      <c r="G99" s="21">
        <f t="shared" si="7"/>
        <v>0.15411937375370774</v>
      </c>
      <c r="H99" s="22">
        <f t="shared" si="13"/>
        <v>20452.162353497275</v>
      </c>
      <c r="I99" s="22">
        <f t="shared" si="11"/>
        <v>3152.0744538301574</v>
      </c>
      <c r="J99" s="22">
        <f t="shared" si="8"/>
        <v>18669.979457301702</v>
      </c>
      <c r="K99" s="22">
        <f t="shared" ref="K99:K103" si="14">K100+J99</f>
        <v>67247.953469871805</v>
      </c>
      <c r="L99" s="23">
        <f t="shared" si="12"/>
        <v>3.2880608078281051</v>
      </c>
    </row>
    <row r="100" spans="1:12" x14ac:dyDescent="0.2">
      <c r="A100" s="16">
        <v>91</v>
      </c>
      <c r="B100" s="45">
        <v>17</v>
      </c>
      <c r="C100" s="44">
        <v>75</v>
      </c>
      <c r="D100" s="44">
        <v>68</v>
      </c>
      <c r="E100" s="17">
        <v>0.44540000000000002</v>
      </c>
      <c r="F100" s="21">
        <f t="shared" si="10"/>
        <v>0.23776223776223776</v>
      </c>
      <c r="G100" s="21">
        <f t="shared" si="7"/>
        <v>0.21006274697818561</v>
      </c>
      <c r="H100" s="22">
        <f t="shared" si="13"/>
        <v>17300.087899667116</v>
      </c>
      <c r="I100" s="22">
        <f t="shared" si="11"/>
        <v>3634.1039871681442</v>
      </c>
      <c r="J100" s="22">
        <f t="shared" si="8"/>
        <v>15284.613828383663</v>
      </c>
      <c r="K100" s="22">
        <f t="shared" si="14"/>
        <v>48577.974012570099</v>
      </c>
      <c r="L100" s="23">
        <f t="shared" si="12"/>
        <v>2.8079611094637746</v>
      </c>
    </row>
    <row r="101" spans="1:12" x14ac:dyDescent="0.2">
      <c r="A101" s="16">
        <v>92</v>
      </c>
      <c r="B101" s="45">
        <v>8</v>
      </c>
      <c r="C101" s="44">
        <v>50</v>
      </c>
      <c r="D101" s="44">
        <v>58</v>
      </c>
      <c r="E101" s="17">
        <v>0.52249999999999996</v>
      </c>
      <c r="F101" s="21">
        <f t="shared" si="10"/>
        <v>0.14814814814814814</v>
      </c>
      <c r="G101" s="21">
        <f t="shared" si="7"/>
        <v>0.13836042891732964</v>
      </c>
      <c r="H101" s="22">
        <f t="shared" si="13"/>
        <v>13665.983912498972</v>
      </c>
      <c r="I101" s="22">
        <f t="shared" si="11"/>
        <v>1890.8313957106843</v>
      </c>
      <c r="J101" s="22">
        <f t="shared" si="8"/>
        <v>12763.111921047121</v>
      </c>
      <c r="K101" s="22">
        <f t="shared" si="14"/>
        <v>33293.360184186437</v>
      </c>
      <c r="L101" s="23">
        <f t="shared" si="12"/>
        <v>2.4362212334917337</v>
      </c>
    </row>
    <row r="102" spans="1:12" x14ac:dyDescent="0.2">
      <c r="A102" s="16">
        <v>93</v>
      </c>
      <c r="B102" s="45">
        <v>10</v>
      </c>
      <c r="C102" s="44">
        <v>49</v>
      </c>
      <c r="D102" s="44">
        <v>42</v>
      </c>
      <c r="E102" s="17">
        <v>0.65680000000000005</v>
      </c>
      <c r="F102" s="21">
        <f t="shared" si="10"/>
        <v>0.21978021978021978</v>
      </c>
      <c r="G102" s="21">
        <f t="shared" si="7"/>
        <v>0.20436524155971553</v>
      </c>
      <c r="H102" s="22">
        <f t="shared" si="13"/>
        <v>11775.152516788288</v>
      </c>
      <c r="I102" s="22">
        <f t="shared" si="11"/>
        <v>2406.4318884959307</v>
      </c>
      <c r="J102" s="22">
        <f t="shared" si="8"/>
        <v>10949.265092656486</v>
      </c>
      <c r="K102" s="22">
        <f t="shared" si="14"/>
        <v>20530.248263139314</v>
      </c>
      <c r="L102" s="23">
        <f t="shared" si="12"/>
        <v>1.7435229169107194</v>
      </c>
    </row>
    <row r="103" spans="1:12" x14ac:dyDescent="0.2">
      <c r="A103" s="16">
        <v>94</v>
      </c>
      <c r="B103" s="45">
        <v>13</v>
      </c>
      <c r="C103" s="44">
        <v>36</v>
      </c>
      <c r="D103" s="44">
        <v>32</v>
      </c>
      <c r="E103" s="17">
        <v>0.37259999999999999</v>
      </c>
      <c r="F103" s="21">
        <f t="shared" si="10"/>
        <v>0.38235294117647056</v>
      </c>
      <c r="G103" s="21">
        <f t="shared" si="7"/>
        <v>0.30837694099563051</v>
      </c>
      <c r="H103" s="22">
        <f t="shared" si="13"/>
        <v>9368.720628292358</v>
      </c>
      <c r="I103" s="22">
        <f t="shared" si="11"/>
        <v>2889.0974083954588</v>
      </c>
      <c r="J103" s="22">
        <f t="shared" si="8"/>
        <v>7556.1009142650473</v>
      </c>
      <c r="K103" s="22">
        <f t="shared" si="14"/>
        <v>9580.9831704828284</v>
      </c>
      <c r="L103" s="23">
        <f t="shared" si="12"/>
        <v>1.0226565131582068</v>
      </c>
    </row>
    <row r="104" spans="1:12" x14ac:dyDescent="0.2">
      <c r="A104" s="16" t="s">
        <v>30</v>
      </c>
      <c r="B104" s="45">
        <v>25</v>
      </c>
      <c r="C104" s="44">
        <v>83</v>
      </c>
      <c r="D104" s="44">
        <v>77</v>
      </c>
      <c r="E104" s="17">
        <v>0</v>
      </c>
      <c r="F104" s="21">
        <f t="shared" si="10"/>
        <v>0.3125</v>
      </c>
      <c r="G104" s="21">
        <v>1</v>
      </c>
      <c r="H104" s="22">
        <f t="shared" si="13"/>
        <v>6479.6232198968992</v>
      </c>
      <c r="I104" s="22">
        <f t="shared" si="11"/>
        <v>6479.6232198968992</v>
      </c>
      <c r="J104" s="22">
        <f>H104*F104</f>
        <v>2024.8822562177811</v>
      </c>
      <c r="K104" s="22">
        <f>J104</f>
        <v>2024.8822562177811</v>
      </c>
      <c r="L104" s="23">
        <f t="shared" si="12"/>
        <v>0.3125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48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36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80.4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43466</v>
      </c>
      <c r="D7" s="38">
        <v>43831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5">
        <v>0</v>
      </c>
      <c r="C9" s="44">
        <v>772</v>
      </c>
      <c r="D9" s="44">
        <v>748</v>
      </c>
      <c r="E9" s="17">
        <v>0.5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8129352.3306203019</v>
      </c>
      <c r="L9" s="19">
        <f>K9/H9</f>
        <v>81.293523306203014</v>
      </c>
    </row>
    <row r="10" spans="1:13" x14ac:dyDescent="0.2">
      <c r="A10" s="16">
        <v>1</v>
      </c>
      <c r="B10" s="45">
        <v>0</v>
      </c>
      <c r="C10" s="44">
        <v>869</v>
      </c>
      <c r="D10" s="44">
        <v>845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8029352.3306203019</v>
      </c>
      <c r="L10" s="20">
        <f t="shared" ref="L10:L73" si="5">K10/H10</f>
        <v>80.293523306203014</v>
      </c>
    </row>
    <row r="11" spans="1:13" x14ac:dyDescent="0.2">
      <c r="A11" s="16">
        <v>2</v>
      </c>
      <c r="B11" s="45">
        <v>0</v>
      </c>
      <c r="C11" s="44">
        <v>1012</v>
      </c>
      <c r="D11" s="44">
        <v>899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7929352.3306203019</v>
      </c>
      <c r="L11" s="20">
        <f t="shared" si="5"/>
        <v>79.293523306203014</v>
      </c>
    </row>
    <row r="12" spans="1:13" x14ac:dyDescent="0.2">
      <c r="A12" s="16">
        <v>3</v>
      </c>
      <c r="B12" s="45">
        <v>0</v>
      </c>
      <c r="C12" s="44">
        <v>988</v>
      </c>
      <c r="D12" s="44">
        <v>1074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7829352.3306203019</v>
      </c>
      <c r="L12" s="20">
        <f t="shared" si="5"/>
        <v>78.293523306203014</v>
      </c>
    </row>
    <row r="13" spans="1:13" x14ac:dyDescent="0.2">
      <c r="A13" s="16">
        <v>4</v>
      </c>
      <c r="B13" s="45">
        <v>0</v>
      </c>
      <c r="C13" s="44">
        <v>1071</v>
      </c>
      <c r="D13" s="44">
        <v>1011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7729352.3306203019</v>
      </c>
      <c r="L13" s="20">
        <f t="shared" si="5"/>
        <v>77.293523306203014</v>
      </c>
    </row>
    <row r="14" spans="1:13" x14ac:dyDescent="0.2">
      <c r="A14" s="16">
        <v>5</v>
      </c>
      <c r="B14" s="45">
        <v>0</v>
      </c>
      <c r="C14" s="44">
        <v>1028</v>
      </c>
      <c r="D14" s="44">
        <v>1071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7629352.3306203019</v>
      </c>
      <c r="L14" s="20">
        <f t="shared" si="5"/>
        <v>76.293523306203014</v>
      </c>
    </row>
    <row r="15" spans="1:13" x14ac:dyDescent="0.2">
      <c r="A15" s="16">
        <v>6</v>
      </c>
      <c r="B15" s="45">
        <v>0</v>
      </c>
      <c r="C15" s="44">
        <v>1123</v>
      </c>
      <c r="D15" s="44">
        <v>1065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7529352.3306203019</v>
      </c>
      <c r="L15" s="20">
        <f t="shared" si="5"/>
        <v>75.293523306203014</v>
      </c>
    </row>
    <row r="16" spans="1:13" x14ac:dyDescent="0.2">
      <c r="A16" s="16">
        <v>7</v>
      </c>
      <c r="B16" s="45">
        <v>0</v>
      </c>
      <c r="C16" s="44">
        <v>1124</v>
      </c>
      <c r="D16" s="44">
        <v>1141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7429352.3306203019</v>
      </c>
      <c r="L16" s="20">
        <f t="shared" si="5"/>
        <v>74.293523306203014</v>
      </c>
    </row>
    <row r="17" spans="1:12" x14ac:dyDescent="0.2">
      <c r="A17" s="16">
        <v>8</v>
      </c>
      <c r="B17" s="45">
        <v>0</v>
      </c>
      <c r="C17" s="44">
        <v>1084</v>
      </c>
      <c r="D17" s="44">
        <v>1125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7329352.3306203019</v>
      </c>
      <c r="L17" s="20">
        <f t="shared" si="5"/>
        <v>73.293523306203014</v>
      </c>
    </row>
    <row r="18" spans="1:12" x14ac:dyDescent="0.2">
      <c r="A18" s="16">
        <v>9</v>
      </c>
      <c r="B18" s="45">
        <v>0</v>
      </c>
      <c r="C18" s="44">
        <v>1123</v>
      </c>
      <c r="D18" s="44">
        <v>1102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7229352.3306203019</v>
      </c>
      <c r="L18" s="20">
        <f t="shared" si="5"/>
        <v>72.293523306203014</v>
      </c>
    </row>
    <row r="19" spans="1:12" x14ac:dyDescent="0.2">
      <c r="A19" s="16">
        <v>10</v>
      </c>
      <c r="B19" s="45">
        <v>0</v>
      </c>
      <c r="C19" s="44">
        <v>1118</v>
      </c>
      <c r="D19" s="44">
        <v>1164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7129352.3306203019</v>
      </c>
      <c r="L19" s="20">
        <f t="shared" si="5"/>
        <v>71.293523306203014</v>
      </c>
    </row>
    <row r="20" spans="1:12" x14ac:dyDescent="0.2">
      <c r="A20" s="16">
        <v>11</v>
      </c>
      <c r="B20" s="45">
        <v>0</v>
      </c>
      <c r="C20" s="44">
        <v>1007</v>
      </c>
      <c r="D20" s="44">
        <v>1129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7029352.3306203019</v>
      </c>
      <c r="L20" s="20">
        <f t="shared" si="5"/>
        <v>70.293523306203014</v>
      </c>
    </row>
    <row r="21" spans="1:12" x14ac:dyDescent="0.2">
      <c r="A21" s="16">
        <v>12</v>
      </c>
      <c r="B21" s="45">
        <v>0</v>
      </c>
      <c r="C21" s="44">
        <v>1065</v>
      </c>
      <c r="D21" s="44">
        <v>1024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6929352.3306203019</v>
      </c>
      <c r="L21" s="20">
        <f t="shared" si="5"/>
        <v>69.293523306203014</v>
      </c>
    </row>
    <row r="22" spans="1:12" x14ac:dyDescent="0.2">
      <c r="A22" s="16">
        <v>13</v>
      </c>
      <c r="B22" s="45">
        <v>0</v>
      </c>
      <c r="C22" s="44">
        <v>984</v>
      </c>
      <c r="D22" s="44">
        <v>1068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6829352.3306203019</v>
      </c>
      <c r="L22" s="20">
        <f t="shared" si="5"/>
        <v>68.293523306203014</v>
      </c>
    </row>
    <row r="23" spans="1:12" x14ac:dyDescent="0.2">
      <c r="A23" s="16">
        <v>14</v>
      </c>
      <c r="B23" s="45">
        <v>0</v>
      </c>
      <c r="C23" s="44">
        <v>991</v>
      </c>
      <c r="D23" s="44">
        <v>993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6729352.3306203019</v>
      </c>
      <c r="L23" s="20">
        <f t="shared" si="5"/>
        <v>67.293523306203014</v>
      </c>
    </row>
    <row r="24" spans="1:12" x14ac:dyDescent="0.2">
      <c r="A24" s="16">
        <v>15</v>
      </c>
      <c r="B24" s="45">
        <v>0</v>
      </c>
      <c r="C24" s="44">
        <v>997</v>
      </c>
      <c r="D24" s="44">
        <v>991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100000</v>
      </c>
      <c r="I24" s="13">
        <f t="shared" si="4"/>
        <v>0</v>
      </c>
      <c r="J24" s="13">
        <f t="shared" si="1"/>
        <v>100000</v>
      </c>
      <c r="K24" s="13">
        <f t="shared" si="2"/>
        <v>6629352.3306203019</v>
      </c>
      <c r="L24" s="20">
        <f t="shared" si="5"/>
        <v>66.293523306203014</v>
      </c>
    </row>
    <row r="25" spans="1:12" x14ac:dyDescent="0.2">
      <c r="A25" s="16">
        <v>16</v>
      </c>
      <c r="B25" s="45">
        <v>0</v>
      </c>
      <c r="C25" s="44">
        <v>861</v>
      </c>
      <c r="D25" s="44">
        <v>996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100000</v>
      </c>
      <c r="I25" s="13">
        <f t="shared" si="4"/>
        <v>0</v>
      </c>
      <c r="J25" s="13">
        <f t="shared" si="1"/>
        <v>100000</v>
      </c>
      <c r="K25" s="13">
        <f t="shared" si="2"/>
        <v>6529352.3306203019</v>
      </c>
      <c r="L25" s="20">
        <f t="shared" si="5"/>
        <v>65.293523306203014</v>
      </c>
    </row>
    <row r="26" spans="1:12" x14ac:dyDescent="0.2">
      <c r="A26" s="16">
        <v>17</v>
      </c>
      <c r="B26" s="45">
        <v>0</v>
      </c>
      <c r="C26" s="44">
        <v>770</v>
      </c>
      <c r="D26" s="44">
        <v>859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100000</v>
      </c>
      <c r="I26" s="13">
        <f t="shared" si="4"/>
        <v>0</v>
      </c>
      <c r="J26" s="13">
        <f t="shared" si="1"/>
        <v>100000</v>
      </c>
      <c r="K26" s="13">
        <f t="shared" si="2"/>
        <v>6429352.3306203019</v>
      </c>
      <c r="L26" s="20">
        <f t="shared" si="5"/>
        <v>64.293523306203014</v>
      </c>
    </row>
    <row r="27" spans="1:12" x14ac:dyDescent="0.2">
      <c r="A27" s="16">
        <v>18</v>
      </c>
      <c r="B27" s="45">
        <v>0</v>
      </c>
      <c r="C27" s="44">
        <v>776</v>
      </c>
      <c r="D27" s="44">
        <v>784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100000</v>
      </c>
      <c r="I27" s="13">
        <f t="shared" si="4"/>
        <v>0</v>
      </c>
      <c r="J27" s="13">
        <f t="shared" si="1"/>
        <v>100000</v>
      </c>
      <c r="K27" s="13">
        <f t="shared" si="2"/>
        <v>6329352.3306203019</v>
      </c>
      <c r="L27" s="20">
        <f t="shared" si="5"/>
        <v>63.293523306203021</v>
      </c>
    </row>
    <row r="28" spans="1:12" x14ac:dyDescent="0.2">
      <c r="A28" s="16">
        <v>19</v>
      </c>
      <c r="B28" s="45">
        <v>0</v>
      </c>
      <c r="C28" s="44">
        <v>723</v>
      </c>
      <c r="D28" s="44">
        <v>794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100000</v>
      </c>
      <c r="I28" s="13">
        <f t="shared" si="4"/>
        <v>0</v>
      </c>
      <c r="J28" s="13">
        <f t="shared" si="1"/>
        <v>100000</v>
      </c>
      <c r="K28" s="13">
        <f t="shared" si="2"/>
        <v>6229352.3306203019</v>
      </c>
      <c r="L28" s="20">
        <f t="shared" si="5"/>
        <v>62.293523306203021</v>
      </c>
    </row>
    <row r="29" spans="1:12" x14ac:dyDescent="0.2">
      <c r="A29" s="16">
        <v>20</v>
      </c>
      <c r="B29" s="45">
        <v>1</v>
      </c>
      <c r="C29" s="44">
        <v>716</v>
      </c>
      <c r="D29" s="44">
        <v>742</v>
      </c>
      <c r="E29" s="17">
        <v>0.5</v>
      </c>
      <c r="F29" s="18">
        <f t="shared" si="3"/>
        <v>1.3717421124828531E-3</v>
      </c>
      <c r="G29" s="18">
        <f t="shared" si="0"/>
        <v>1.3708019191226866E-3</v>
      </c>
      <c r="H29" s="13">
        <f t="shared" si="6"/>
        <v>100000</v>
      </c>
      <c r="I29" s="13">
        <f t="shared" si="4"/>
        <v>137.08019191226867</v>
      </c>
      <c r="J29" s="13">
        <f t="shared" si="1"/>
        <v>99931.459904043862</v>
      </c>
      <c r="K29" s="13">
        <f t="shared" si="2"/>
        <v>6129352.3306203019</v>
      </c>
      <c r="L29" s="20">
        <f t="shared" si="5"/>
        <v>61.293523306203021</v>
      </c>
    </row>
    <row r="30" spans="1:12" x14ac:dyDescent="0.2">
      <c r="A30" s="16">
        <v>21</v>
      </c>
      <c r="B30" s="45">
        <v>0</v>
      </c>
      <c r="C30" s="44">
        <v>652</v>
      </c>
      <c r="D30" s="44">
        <v>736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99862.919808087725</v>
      </c>
      <c r="I30" s="13">
        <f t="shared" si="4"/>
        <v>0</v>
      </c>
      <c r="J30" s="13">
        <f t="shared" si="1"/>
        <v>99862.919808087725</v>
      </c>
      <c r="K30" s="13">
        <f t="shared" si="2"/>
        <v>6029420.870716258</v>
      </c>
      <c r="L30" s="20">
        <f t="shared" si="5"/>
        <v>60.376973578414692</v>
      </c>
    </row>
    <row r="31" spans="1:12" x14ac:dyDescent="0.2">
      <c r="A31" s="16">
        <v>22</v>
      </c>
      <c r="B31" s="45">
        <v>0</v>
      </c>
      <c r="C31" s="44">
        <v>687</v>
      </c>
      <c r="D31" s="44">
        <v>674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99862.919808087725</v>
      </c>
      <c r="I31" s="13">
        <f t="shared" si="4"/>
        <v>0</v>
      </c>
      <c r="J31" s="13">
        <f t="shared" si="1"/>
        <v>99862.919808087725</v>
      </c>
      <c r="K31" s="13">
        <f t="shared" si="2"/>
        <v>5929557.9509081701</v>
      </c>
      <c r="L31" s="20">
        <f t="shared" si="5"/>
        <v>59.376973578414692</v>
      </c>
    </row>
    <row r="32" spans="1:12" x14ac:dyDescent="0.2">
      <c r="A32" s="16">
        <v>23</v>
      </c>
      <c r="B32" s="45">
        <v>1</v>
      </c>
      <c r="C32" s="44">
        <v>620</v>
      </c>
      <c r="D32" s="44">
        <v>706</v>
      </c>
      <c r="E32" s="17">
        <v>0.5</v>
      </c>
      <c r="F32" s="18">
        <f t="shared" si="3"/>
        <v>1.5082956259426848E-3</v>
      </c>
      <c r="G32" s="18">
        <f t="shared" si="0"/>
        <v>1.5071590052750565E-3</v>
      </c>
      <c r="H32" s="13">
        <f t="shared" si="6"/>
        <v>99862.919808087725</v>
      </c>
      <c r="I32" s="13">
        <f t="shared" si="4"/>
        <v>150.50929888182023</v>
      </c>
      <c r="J32" s="13">
        <f t="shared" si="1"/>
        <v>99787.665158646807</v>
      </c>
      <c r="K32" s="13">
        <f t="shared" si="2"/>
        <v>5829695.0311000822</v>
      </c>
      <c r="L32" s="20">
        <f t="shared" si="5"/>
        <v>58.376973578414692</v>
      </c>
    </row>
    <row r="33" spans="1:12" x14ac:dyDescent="0.2">
      <c r="A33" s="16">
        <v>24</v>
      </c>
      <c r="B33" s="45">
        <v>2</v>
      </c>
      <c r="C33" s="44">
        <v>548</v>
      </c>
      <c r="D33" s="44">
        <v>628</v>
      </c>
      <c r="E33" s="17">
        <v>0.5</v>
      </c>
      <c r="F33" s="18">
        <f t="shared" si="3"/>
        <v>3.4013605442176869E-3</v>
      </c>
      <c r="G33" s="18">
        <f t="shared" si="0"/>
        <v>3.3955857385398977E-3</v>
      </c>
      <c r="H33" s="13">
        <f t="shared" si="6"/>
        <v>99712.410509205904</v>
      </c>
      <c r="I33" s="13">
        <f t="shared" si="4"/>
        <v>338.58203908049541</v>
      </c>
      <c r="J33" s="13">
        <f t="shared" si="1"/>
        <v>99543.119489665653</v>
      </c>
      <c r="K33" s="13">
        <f t="shared" si="2"/>
        <v>5729907.3659414351</v>
      </c>
      <c r="L33" s="20">
        <f t="shared" si="5"/>
        <v>57.464335047967012</v>
      </c>
    </row>
    <row r="34" spans="1:12" x14ac:dyDescent="0.2">
      <c r="A34" s="16">
        <v>25</v>
      </c>
      <c r="B34" s="45">
        <v>0</v>
      </c>
      <c r="C34" s="44">
        <v>642</v>
      </c>
      <c r="D34" s="44">
        <v>586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99373.828470125402</v>
      </c>
      <c r="I34" s="13">
        <f t="shared" si="4"/>
        <v>0</v>
      </c>
      <c r="J34" s="13">
        <f t="shared" si="1"/>
        <v>99373.828470125402</v>
      </c>
      <c r="K34" s="13">
        <f t="shared" si="2"/>
        <v>5630364.246451769</v>
      </c>
      <c r="L34" s="20">
        <f t="shared" si="5"/>
        <v>56.658421368403019</v>
      </c>
    </row>
    <row r="35" spans="1:12" x14ac:dyDescent="0.2">
      <c r="A35" s="16">
        <v>26</v>
      </c>
      <c r="B35" s="45">
        <v>0</v>
      </c>
      <c r="C35" s="44">
        <v>673</v>
      </c>
      <c r="D35" s="44">
        <v>666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99373.828470125402</v>
      </c>
      <c r="I35" s="13">
        <f t="shared" si="4"/>
        <v>0</v>
      </c>
      <c r="J35" s="13">
        <f t="shared" si="1"/>
        <v>99373.828470125402</v>
      </c>
      <c r="K35" s="13">
        <f t="shared" si="2"/>
        <v>5530990.4179816432</v>
      </c>
      <c r="L35" s="20">
        <f t="shared" si="5"/>
        <v>55.658421368403012</v>
      </c>
    </row>
    <row r="36" spans="1:12" x14ac:dyDescent="0.2">
      <c r="A36" s="16">
        <v>27</v>
      </c>
      <c r="B36" s="45">
        <v>0</v>
      </c>
      <c r="C36" s="44">
        <v>618</v>
      </c>
      <c r="D36" s="44">
        <v>694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99373.828470125402</v>
      </c>
      <c r="I36" s="13">
        <f t="shared" si="4"/>
        <v>0</v>
      </c>
      <c r="J36" s="13">
        <f t="shared" si="1"/>
        <v>99373.828470125402</v>
      </c>
      <c r="K36" s="13">
        <f t="shared" si="2"/>
        <v>5431616.5895115174</v>
      </c>
      <c r="L36" s="20">
        <f t="shared" si="5"/>
        <v>54.658421368403005</v>
      </c>
    </row>
    <row r="37" spans="1:12" x14ac:dyDescent="0.2">
      <c r="A37" s="16">
        <v>28</v>
      </c>
      <c r="B37" s="45">
        <v>1</v>
      </c>
      <c r="C37" s="44">
        <v>616</v>
      </c>
      <c r="D37" s="44">
        <v>642</v>
      </c>
      <c r="E37" s="17">
        <v>0.5</v>
      </c>
      <c r="F37" s="18">
        <f t="shared" si="3"/>
        <v>1.589825119236884E-3</v>
      </c>
      <c r="G37" s="18">
        <f t="shared" si="0"/>
        <v>1.5885623510722795E-3</v>
      </c>
      <c r="H37" s="13">
        <f t="shared" si="6"/>
        <v>99373.828470125402</v>
      </c>
      <c r="I37" s="13">
        <f t="shared" si="4"/>
        <v>157.86152258955582</v>
      </c>
      <c r="J37" s="13">
        <f t="shared" si="1"/>
        <v>99294.897708830613</v>
      </c>
      <c r="K37" s="13">
        <f t="shared" si="2"/>
        <v>5332242.7610413916</v>
      </c>
      <c r="L37" s="20">
        <f t="shared" si="5"/>
        <v>53.658421368403005</v>
      </c>
    </row>
    <row r="38" spans="1:12" x14ac:dyDescent="0.2">
      <c r="A38" s="16">
        <v>29</v>
      </c>
      <c r="B38" s="45">
        <v>0</v>
      </c>
      <c r="C38" s="44">
        <v>665</v>
      </c>
      <c r="D38" s="44">
        <v>663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99215.966947535839</v>
      </c>
      <c r="I38" s="13">
        <f t="shared" si="4"/>
        <v>0</v>
      </c>
      <c r="J38" s="13">
        <f t="shared" si="1"/>
        <v>99215.966947535839</v>
      </c>
      <c r="K38" s="13">
        <f t="shared" si="2"/>
        <v>5232947.8633325612</v>
      </c>
      <c r="L38" s="20">
        <f t="shared" si="5"/>
        <v>52.743001195560375</v>
      </c>
    </row>
    <row r="39" spans="1:12" x14ac:dyDescent="0.2">
      <c r="A39" s="16">
        <v>30</v>
      </c>
      <c r="B39" s="45">
        <v>0</v>
      </c>
      <c r="C39" s="44">
        <v>700</v>
      </c>
      <c r="D39" s="44">
        <v>687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99215.966947535839</v>
      </c>
      <c r="I39" s="13">
        <f t="shared" si="4"/>
        <v>0</v>
      </c>
      <c r="J39" s="13">
        <f t="shared" si="1"/>
        <v>99215.966947535839</v>
      </c>
      <c r="K39" s="13">
        <f t="shared" si="2"/>
        <v>5133731.8963850252</v>
      </c>
      <c r="L39" s="20">
        <f t="shared" si="5"/>
        <v>51.743001195560375</v>
      </c>
    </row>
    <row r="40" spans="1:12" x14ac:dyDescent="0.2">
      <c r="A40" s="16">
        <v>31</v>
      </c>
      <c r="B40" s="45">
        <v>0</v>
      </c>
      <c r="C40" s="44">
        <v>831</v>
      </c>
      <c r="D40" s="44">
        <v>756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99215.966947535839</v>
      </c>
      <c r="I40" s="13">
        <f t="shared" si="4"/>
        <v>0</v>
      </c>
      <c r="J40" s="13">
        <f t="shared" si="1"/>
        <v>99215.966947535839</v>
      </c>
      <c r="K40" s="13">
        <f t="shared" si="2"/>
        <v>5034515.9294374892</v>
      </c>
      <c r="L40" s="20">
        <f t="shared" si="5"/>
        <v>50.743001195560367</v>
      </c>
    </row>
    <row r="41" spans="1:12" x14ac:dyDescent="0.2">
      <c r="A41" s="16">
        <v>32</v>
      </c>
      <c r="B41" s="45">
        <v>0</v>
      </c>
      <c r="C41" s="44">
        <v>815</v>
      </c>
      <c r="D41" s="44">
        <v>865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99215.966947535839</v>
      </c>
      <c r="I41" s="13">
        <f t="shared" si="4"/>
        <v>0</v>
      </c>
      <c r="J41" s="13">
        <f t="shared" si="1"/>
        <v>99215.966947535839</v>
      </c>
      <c r="K41" s="13">
        <f t="shared" si="2"/>
        <v>4935299.9624899533</v>
      </c>
      <c r="L41" s="20">
        <f t="shared" si="5"/>
        <v>49.743001195560367</v>
      </c>
    </row>
    <row r="42" spans="1:12" x14ac:dyDescent="0.2">
      <c r="A42" s="16">
        <v>33</v>
      </c>
      <c r="B42" s="45">
        <v>1</v>
      </c>
      <c r="C42" s="44">
        <v>899</v>
      </c>
      <c r="D42" s="44">
        <v>873</v>
      </c>
      <c r="E42" s="17">
        <v>0.5</v>
      </c>
      <c r="F42" s="18">
        <f t="shared" si="3"/>
        <v>1.128668171557562E-3</v>
      </c>
      <c r="G42" s="18">
        <f t="shared" si="0"/>
        <v>1.1280315848843767E-3</v>
      </c>
      <c r="H42" s="13">
        <f t="shared" si="6"/>
        <v>99215.966947535839</v>
      </c>
      <c r="I42" s="13">
        <f t="shared" si="4"/>
        <v>111.91874444166478</v>
      </c>
      <c r="J42" s="13">
        <f t="shared" si="1"/>
        <v>99160.007575315016</v>
      </c>
      <c r="K42" s="13">
        <f t="shared" si="2"/>
        <v>4836083.9955424173</v>
      </c>
      <c r="L42" s="20">
        <f t="shared" si="5"/>
        <v>48.743001195560367</v>
      </c>
    </row>
    <row r="43" spans="1:12" x14ac:dyDescent="0.2">
      <c r="A43" s="16">
        <v>34</v>
      </c>
      <c r="B43" s="45">
        <v>0</v>
      </c>
      <c r="C43" s="44">
        <v>902</v>
      </c>
      <c r="D43" s="44">
        <v>941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99104.048203094178</v>
      </c>
      <c r="I43" s="13">
        <f t="shared" si="4"/>
        <v>0</v>
      </c>
      <c r="J43" s="13">
        <f t="shared" si="1"/>
        <v>99104.048203094178</v>
      </c>
      <c r="K43" s="13">
        <f t="shared" si="2"/>
        <v>4736923.9879671019</v>
      </c>
      <c r="L43" s="20">
        <f t="shared" si="5"/>
        <v>47.79748228104377</v>
      </c>
    </row>
    <row r="44" spans="1:12" x14ac:dyDescent="0.2">
      <c r="A44" s="16">
        <v>35</v>
      </c>
      <c r="B44" s="45">
        <v>0</v>
      </c>
      <c r="C44" s="44">
        <v>1091</v>
      </c>
      <c r="D44" s="44">
        <v>959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99104.048203094178</v>
      </c>
      <c r="I44" s="13">
        <f t="shared" si="4"/>
        <v>0</v>
      </c>
      <c r="J44" s="13">
        <f t="shared" si="1"/>
        <v>99104.048203094178</v>
      </c>
      <c r="K44" s="13">
        <f t="shared" si="2"/>
        <v>4637819.9397640079</v>
      </c>
      <c r="L44" s="20">
        <f t="shared" si="5"/>
        <v>46.797482281043777</v>
      </c>
    </row>
    <row r="45" spans="1:12" x14ac:dyDescent="0.2">
      <c r="A45" s="16">
        <v>36</v>
      </c>
      <c r="B45" s="45">
        <v>0</v>
      </c>
      <c r="C45" s="44">
        <v>1199</v>
      </c>
      <c r="D45" s="44">
        <v>1126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99104.048203094178</v>
      </c>
      <c r="I45" s="13">
        <f t="shared" si="4"/>
        <v>0</v>
      </c>
      <c r="J45" s="13">
        <f t="shared" si="1"/>
        <v>99104.048203094178</v>
      </c>
      <c r="K45" s="13">
        <f t="shared" si="2"/>
        <v>4538715.891560914</v>
      </c>
      <c r="L45" s="20">
        <f t="shared" si="5"/>
        <v>45.797482281043777</v>
      </c>
    </row>
    <row r="46" spans="1:12" x14ac:dyDescent="0.2">
      <c r="A46" s="16">
        <v>37</v>
      </c>
      <c r="B46" s="45">
        <v>1</v>
      </c>
      <c r="C46" s="44">
        <v>1309</v>
      </c>
      <c r="D46" s="44">
        <v>1242</v>
      </c>
      <c r="E46" s="17">
        <v>0.5</v>
      </c>
      <c r="F46" s="18">
        <f t="shared" si="3"/>
        <v>7.840062720501764E-4</v>
      </c>
      <c r="G46" s="18">
        <f t="shared" si="0"/>
        <v>7.836990595611285E-4</v>
      </c>
      <c r="H46" s="13">
        <f t="shared" si="6"/>
        <v>99104.048203094178</v>
      </c>
      <c r="I46" s="13">
        <f t="shared" si="4"/>
        <v>77.667749375465661</v>
      </c>
      <c r="J46" s="13">
        <f t="shared" si="1"/>
        <v>99065.214328406437</v>
      </c>
      <c r="K46" s="13">
        <f t="shared" si="2"/>
        <v>4439611.8433578201</v>
      </c>
      <c r="L46" s="20">
        <f t="shared" si="5"/>
        <v>44.797482281043777</v>
      </c>
    </row>
    <row r="47" spans="1:12" x14ac:dyDescent="0.2">
      <c r="A47" s="16">
        <v>38</v>
      </c>
      <c r="B47" s="45">
        <v>0</v>
      </c>
      <c r="C47" s="44">
        <v>1415</v>
      </c>
      <c r="D47" s="44">
        <v>1337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99026.38045371871</v>
      </c>
      <c r="I47" s="13">
        <f t="shared" si="4"/>
        <v>0</v>
      </c>
      <c r="J47" s="13">
        <f t="shared" si="1"/>
        <v>99026.38045371871</v>
      </c>
      <c r="K47" s="13">
        <f t="shared" si="2"/>
        <v>4340546.6290294137</v>
      </c>
      <c r="L47" s="20">
        <f t="shared" si="5"/>
        <v>43.832225404401463</v>
      </c>
    </row>
    <row r="48" spans="1:12" x14ac:dyDescent="0.2">
      <c r="A48" s="16">
        <v>39</v>
      </c>
      <c r="B48" s="45">
        <v>0</v>
      </c>
      <c r="C48" s="44">
        <v>1457</v>
      </c>
      <c r="D48" s="44">
        <v>1453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99026.38045371871</v>
      </c>
      <c r="I48" s="13">
        <f t="shared" si="4"/>
        <v>0</v>
      </c>
      <c r="J48" s="13">
        <f t="shared" si="1"/>
        <v>99026.38045371871</v>
      </c>
      <c r="K48" s="13">
        <f t="shared" si="2"/>
        <v>4241520.2485756949</v>
      </c>
      <c r="L48" s="20">
        <f t="shared" si="5"/>
        <v>42.832225404401463</v>
      </c>
    </row>
    <row r="49" spans="1:12" x14ac:dyDescent="0.2">
      <c r="A49" s="16">
        <v>40</v>
      </c>
      <c r="B49" s="45">
        <v>0</v>
      </c>
      <c r="C49" s="44">
        <v>1557</v>
      </c>
      <c r="D49" s="44">
        <v>1506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99026.38045371871</v>
      </c>
      <c r="I49" s="13">
        <f t="shared" si="4"/>
        <v>0</v>
      </c>
      <c r="J49" s="13">
        <f t="shared" si="1"/>
        <v>99026.38045371871</v>
      </c>
      <c r="K49" s="13">
        <f t="shared" si="2"/>
        <v>4142493.8681219765</v>
      </c>
      <c r="L49" s="20">
        <f t="shared" si="5"/>
        <v>41.832225404401463</v>
      </c>
    </row>
    <row r="50" spans="1:12" x14ac:dyDescent="0.2">
      <c r="A50" s="16">
        <v>41</v>
      </c>
      <c r="B50" s="45">
        <v>0</v>
      </c>
      <c r="C50" s="44">
        <v>1575</v>
      </c>
      <c r="D50" s="44">
        <v>1592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99026.38045371871</v>
      </c>
      <c r="I50" s="13">
        <f t="shared" si="4"/>
        <v>0</v>
      </c>
      <c r="J50" s="13">
        <f t="shared" si="1"/>
        <v>99026.38045371871</v>
      </c>
      <c r="K50" s="13">
        <f t="shared" si="2"/>
        <v>4043467.4876682577</v>
      </c>
      <c r="L50" s="20">
        <f t="shared" si="5"/>
        <v>40.832225404401463</v>
      </c>
    </row>
    <row r="51" spans="1:12" x14ac:dyDescent="0.2">
      <c r="A51" s="16">
        <v>42</v>
      </c>
      <c r="B51" s="45">
        <v>0</v>
      </c>
      <c r="C51" s="44">
        <v>1707</v>
      </c>
      <c r="D51" s="44">
        <v>1621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99026.38045371871</v>
      </c>
      <c r="I51" s="13">
        <f t="shared" si="4"/>
        <v>0</v>
      </c>
      <c r="J51" s="13">
        <f t="shared" si="1"/>
        <v>99026.38045371871</v>
      </c>
      <c r="K51" s="13">
        <f t="shared" si="2"/>
        <v>3944441.1072145388</v>
      </c>
      <c r="L51" s="20">
        <f t="shared" si="5"/>
        <v>39.832225404401463</v>
      </c>
    </row>
    <row r="52" spans="1:12" x14ac:dyDescent="0.2">
      <c r="A52" s="16">
        <v>43</v>
      </c>
      <c r="B52" s="45">
        <v>0</v>
      </c>
      <c r="C52" s="44">
        <v>1612</v>
      </c>
      <c r="D52" s="44">
        <v>1749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99026.38045371871</v>
      </c>
      <c r="I52" s="13">
        <f t="shared" si="4"/>
        <v>0</v>
      </c>
      <c r="J52" s="13">
        <f t="shared" si="1"/>
        <v>99026.38045371871</v>
      </c>
      <c r="K52" s="13">
        <f t="shared" si="2"/>
        <v>3845414.72676082</v>
      </c>
      <c r="L52" s="20">
        <f t="shared" si="5"/>
        <v>38.832225404401463</v>
      </c>
    </row>
    <row r="53" spans="1:12" x14ac:dyDescent="0.2">
      <c r="A53" s="16">
        <v>44</v>
      </c>
      <c r="B53" s="45">
        <v>3</v>
      </c>
      <c r="C53" s="44">
        <v>1558</v>
      </c>
      <c r="D53" s="44">
        <v>1643</v>
      </c>
      <c r="E53" s="17">
        <v>0.5</v>
      </c>
      <c r="F53" s="18">
        <f t="shared" si="3"/>
        <v>1.8744142455482662E-3</v>
      </c>
      <c r="G53" s="18">
        <f t="shared" si="0"/>
        <v>1.8726591760299624E-3</v>
      </c>
      <c r="H53" s="13">
        <f t="shared" si="6"/>
        <v>99026.38045371871</v>
      </c>
      <c r="I53" s="13">
        <f t="shared" si="4"/>
        <v>185.44266002569046</v>
      </c>
      <c r="J53" s="13">
        <f t="shared" si="1"/>
        <v>98933.659123705875</v>
      </c>
      <c r="K53" s="13">
        <f t="shared" si="2"/>
        <v>3746388.3463071012</v>
      </c>
      <c r="L53" s="20">
        <f t="shared" si="5"/>
        <v>37.832225404401463</v>
      </c>
    </row>
    <row r="54" spans="1:12" x14ac:dyDescent="0.2">
      <c r="A54" s="16">
        <v>45</v>
      </c>
      <c r="B54" s="45">
        <v>1</v>
      </c>
      <c r="C54" s="44">
        <v>1480</v>
      </c>
      <c r="D54" s="44">
        <v>1557</v>
      </c>
      <c r="E54" s="17">
        <v>0.5</v>
      </c>
      <c r="F54" s="18">
        <f t="shared" si="3"/>
        <v>6.5854461639776091E-4</v>
      </c>
      <c r="G54" s="18">
        <f t="shared" si="0"/>
        <v>6.583278472679394E-4</v>
      </c>
      <c r="H54" s="13">
        <f t="shared" si="6"/>
        <v>98840.937793693025</v>
      </c>
      <c r="I54" s="13">
        <f t="shared" si="4"/>
        <v>65.069741799666247</v>
      </c>
      <c r="J54" s="13">
        <f t="shared" si="1"/>
        <v>98808.40292279319</v>
      </c>
      <c r="K54" s="13">
        <f t="shared" si="2"/>
        <v>3647454.6871833955</v>
      </c>
      <c r="L54" s="20">
        <f t="shared" si="5"/>
        <v>36.902267103096399</v>
      </c>
    </row>
    <row r="55" spans="1:12" x14ac:dyDescent="0.2">
      <c r="A55" s="16">
        <v>46</v>
      </c>
      <c r="B55" s="45">
        <v>2</v>
      </c>
      <c r="C55" s="44">
        <v>1316</v>
      </c>
      <c r="D55" s="44">
        <v>1500</v>
      </c>
      <c r="E55" s="17">
        <v>0.5</v>
      </c>
      <c r="F55" s="18">
        <f t="shared" si="3"/>
        <v>1.4204545454545455E-3</v>
      </c>
      <c r="G55" s="18">
        <f t="shared" si="0"/>
        <v>1.4194464158977999E-3</v>
      </c>
      <c r="H55" s="13">
        <f t="shared" si="6"/>
        <v>98775.868051893354</v>
      </c>
      <c r="I55" s="13">
        <f t="shared" si="4"/>
        <v>140.20705188345403</v>
      </c>
      <c r="J55" s="13">
        <f t="shared" si="1"/>
        <v>98705.764525951628</v>
      </c>
      <c r="K55" s="13">
        <f t="shared" si="2"/>
        <v>3548646.2842606022</v>
      </c>
      <c r="L55" s="20">
        <f t="shared" si="5"/>
        <v>35.926247516207795</v>
      </c>
    </row>
    <row r="56" spans="1:12" x14ac:dyDescent="0.2">
      <c r="A56" s="16">
        <v>47</v>
      </c>
      <c r="B56" s="45">
        <v>1</v>
      </c>
      <c r="C56" s="44">
        <v>1382</v>
      </c>
      <c r="D56" s="44">
        <v>1329</v>
      </c>
      <c r="E56" s="17">
        <v>0.5</v>
      </c>
      <c r="F56" s="18">
        <f t="shared" si="3"/>
        <v>7.377351530800443E-4</v>
      </c>
      <c r="G56" s="18">
        <f t="shared" si="0"/>
        <v>7.3746312684365781E-4</v>
      </c>
      <c r="H56" s="13">
        <f t="shared" si="6"/>
        <v>98635.661000009903</v>
      </c>
      <c r="I56" s="13">
        <f t="shared" si="4"/>
        <v>72.740162979358331</v>
      </c>
      <c r="J56" s="13">
        <f t="shared" si="1"/>
        <v>98599.290918520215</v>
      </c>
      <c r="K56" s="13">
        <f t="shared" si="2"/>
        <v>3449940.5197346504</v>
      </c>
      <c r="L56" s="20">
        <f t="shared" si="5"/>
        <v>34.97660465553431</v>
      </c>
    </row>
    <row r="57" spans="1:12" x14ac:dyDescent="0.2">
      <c r="A57" s="16">
        <v>48</v>
      </c>
      <c r="B57" s="45">
        <v>2</v>
      </c>
      <c r="C57" s="44">
        <v>1282</v>
      </c>
      <c r="D57" s="44">
        <v>1419</v>
      </c>
      <c r="E57" s="17">
        <v>0.5</v>
      </c>
      <c r="F57" s="18">
        <f t="shared" si="3"/>
        <v>1.4809329877823029E-3</v>
      </c>
      <c r="G57" s="18">
        <f t="shared" si="0"/>
        <v>1.4798372179060301E-3</v>
      </c>
      <c r="H57" s="13">
        <f t="shared" si="6"/>
        <v>98562.920837030542</v>
      </c>
      <c r="I57" s="13">
        <f t="shared" si="4"/>
        <v>145.85707856016356</v>
      </c>
      <c r="J57" s="13">
        <f t="shared" si="1"/>
        <v>98489.992297750461</v>
      </c>
      <c r="K57" s="13">
        <f t="shared" si="2"/>
        <v>3351341.2288161302</v>
      </c>
      <c r="L57" s="20">
        <f t="shared" si="5"/>
        <v>34.002048644209985</v>
      </c>
    </row>
    <row r="58" spans="1:12" x14ac:dyDescent="0.2">
      <c r="A58" s="16">
        <v>49</v>
      </c>
      <c r="B58" s="45">
        <v>5</v>
      </c>
      <c r="C58" s="44">
        <v>1247</v>
      </c>
      <c r="D58" s="44">
        <v>1289</v>
      </c>
      <c r="E58" s="17">
        <v>0.5</v>
      </c>
      <c r="F58" s="18">
        <f t="shared" si="3"/>
        <v>3.9432176656151417E-3</v>
      </c>
      <c r="G58" s="18">
        <f t="shared" si="0"/>
        <v>3.9354584809130257E-3</v>
      </c>
      <c r="H58" s="13">
        <f t="shared" si="6"/>
        <v>98417.06375847038</v>
      </c>
      <c r="I58" s="13">
        <f t="shared" si="4"/>
        <v>387.31626823483026</v>
      </c>
      <c r="J58" s="13">
        <f t="shared" si="1"/>
        <v>98223.405624352963</v>
      </c>
      <c r="K58" s="13">
        <f t="shared" si="2"/>
        <v>3252851.2365183798</v>
      </c>
      <c r="L58" s="20">
        <f t="shared" si="5"/>
        <v>33.05169969814731</v>
      </c>
    </row>
    <row r="59" spans="1:12" x14ac:dyDescent="0.2">
      <c r="A59" s="16">
        <v>50</v>
      </c>
      <c r="B59" s="45">
        <v>1</v>
      </c>
      <c r="C59" s="44">
        <v>1112</v>
      </c>
      <c r="D59" s="44">
        <v>1260</v>
      </c>
      <c r="E59" s="17">
        <v>0.5</v>
      </c>
      <c r="F59" s="18">
        <f t="shared" si="3"/>
        <v>8.4317032040472171E-4</v>
      </c>
      <c r="G59" s="18">
        <f t="shared" si="0"/>
        <v>8.4281500210703754E-4</v>
      </c>
      <c r="H59" s="13">
        <f t="shared" si="6"/>
        <v>98029.747490235546</v>
      </c>
      <c r="I59" s="13">
        <f t="shared" si="4"/>
        <v>82.620941837535227</v>
      </c>
      <c r="J59" s="13">
        <f t="shared" si="1"/>
        <v>97988.437019316771</v>
      </c>
      <c r="K59" s="13">
        <f t="shared" si="2"/>
        <v>3154627.8308940269</v>
      </c>
      <c r="L59" s="20">
        <f t="shared" si="5"/>
        <v>32.180311708017506</v>
      </c>
    </row>
    <row r="60" spans="1:12" x14ac:dyDescent="0.2">
      <c r="A60" s="16">
        <v>51</v>
      </c>
      <c r="B60" s="45">
        <v>1</v>
      </c>
      <c r="C60" s="44">
        <v>1090</v>
      </c>
      <c r="D60" s="44">
        <v>1115</v>
      </c>
      <c r="E60" s="17">
        <v>0.5</v>
      </c>
      <c r="F60" s="18">
        <f t="shared" si="3"/>
        <v>9.0702947845804993E-4</v>
      </c>
      <c r="G60" s="18">
        <f t="shared" si="0"/>
        <v>9.0661831368993653E-4</v>
      </c>
      <c r="H60" s="13">
        <f t="shared" si="6"/>
        <v>97947.12654839801</v>
      </c>
      <c r="I60" s="13">
        <f t="shared" si="4"/>
        <v>88.80065870208341</v>
      </c>
      <c r="J60" s="13">
        <f t="shared" si="1"/>
        <v>97902.726219046977</v>
      </c>
      <c r="K60" s="13">
        <f t="shared" si="2"/>
        <v>3056639.39387471</v>
      </c>
      <c r="L60" s="20">
        <f t="shared" si="5"/>
        <v>31.207034872680534</v>
      </c>
    </row>
    <row r="61" spans="1:12" x14ac:dyDescent="0.2">
      <c r="A61" s="16">
        <v>52</v>
      </c>
      <c r="B61" s="45">
        <v>1</v>
      </c>
      <c r="C61" s="44">
        <v>1078</v>
      </c>
      <c r="D61" s="44">
        <v>1092</v>
      </c>
      <c r="E61" s="17">
        <v>0.5</v>
      </c>
      <c r="F61" s="18">
        <f t="shared" si="3"/>
        <v>9.2165898617511521E-4</v>
      </c>
      <c r="G61" s="18">
        <f t="shared" si="0"/>
        <v>9.2123445416858604E-4</v>
      </c>
      <c r="H61" s="13">
        <f t="shared" si="6"/>
        <v>97858.325889695931</v>
      </c>
      <c r="I61" s="13">
        <f t="shared" si="4"/>
        <v>90.150461436845646</v>
      </c>
      <c r="J61" s="13">
        <f t="shared" si="1"/>
        <v>97813.2506589775</v>
      </c>
      <c r="K61" s="13">
        <f t="shared" si="2"/>
        <v>2958736.6676556631</v>
      </c>
      <c r="L61" s="20">
        <f t="shared" si="5"/>
        <v>30.234899695614001</v>
      </c>
    </row>
    <row r="62" spans="1:12" x14ac:dyDescent="0.2">
      <c r="A62" s="16">
        <v>53</v>
      </c>
      <c r="B62" s="45">
        <v>4</v>
      </c>
      <c r="C62" s="44">
        <v>1012</v>
      </c>
      <c r="D62" s="44">
        <v>1089</v>
      </c>
      <c r="E62" s="17">
        <v>0.5</v>
      </c>
      <c r="F62" s="18">
        <f t="shared" si="3"/>
        <v>3.8077106139933364E-3</v>
      </c>
      <c r="G62" s="18">
        <f t="shared" si="0"/>
        <v>3.8004750593824224E-3</v>
      </c>
      <c r="H62" s="13">
        <f t="shared" si="6"/>
        <v>97768.175428259085</v>
      </c>
      <c r="I62" s="13">
        <f t="shared" si="4"/>
        <v>371.56551231642402</v>
      </c>
      <c r="J62" s="13">
        <f t="shared" si="1"/>
        <v>97582.392672100876</v>
      </c>
      <c r="K62" s="13">
        <f t="shared" si="2"/>
        <v>2860923.4169966858</v>
      </c>
      <c r="L62" s="20">
        <f t="shared" si="5"/>
        <v>29.262317768177962</v>
      </c>
    </row>
    <row r="63" spans="1:12" x14ac:dyDescent="0.2">
      <c r="A63" s="16">
        <v>54</v>
      </c>
      <c r="B63" s="45">
        <v>3</v>
      </c>
      <c r="C63" s="44">
        <v>1008</v>
      </c>
      <c r="D63" s="44">
        <v>1012</v>
      </c>
      <c r="E63" s="17">
        <v>0.5</v>
      </c>
      <c r="F63" s="18">
        <f t="shared" si="3"/>
        <v>2.9702970297029703E-3</v>
      </c>
      <c r="G63" s="18">
        <f t="shared" si="0"/>
        <v>2.9658922392486408E-3</v>
      </c>
      <c r="H63" s="13">
        <f t="shared" si="6"/>
        <v>97396.609915942667</v>
      </c>
      <c r="I63" s="13">
        <f t="shared" si="4"/>
        <v>288.86784947882154</v>
      </c>
      <c r="J63" s="13">
        <f t="shared" si="1"/>
        <v>97252.175991203258</v>
      </c>
      <c r="K63" s="13">
        <f t="shared" si="2"/>
        <v>2763341.0243245848</v>
      </c>
      <c r="L63" s="20">
        <f t="shared" si="5"/>
        <v>28.372045256087077</v>
      </c>
    </row>
    <row r="64" spans="1:12" x14ac:dyDescent="0.2">
      <c r="A64" s="16">
        <v>55</v>
      </c>
      <c r="B64" s="45">
        <v>1</v>
      </c>
      <c r="C64" s="44">
        <v>869</v>
      </c>
      <c r="D64" s="44">
        <v>1009</v>
      </c>
      <c r="E64" s="17">
        <v>0.5</v>
      </c>
      <c r="F64" s="18">
        <f t="shared" si="3"/>
        <v>1.0649627263045794E-3</v>
      </c>
      <c r="G64" s="18">
        <f t="shared" si="0"/>
        <v>1.06439595529537E-3</v>
      </c>
      <c r="H64" s="13">
        <f t="shared" si="6"/>
        <v>97107.742066463848</v>
      </c>
      <c r="I64" s="13">
        <f t="shared" si="4"/>
        <v>103.36108788341018</v>
      </c>
      <c r="J64" s="13">
        <f t="shared" si="1"/>
        <v>97056.061522522141</v>
      </c>
      <c r="K64" s="13">
        <f t="shared" si="2"/>
        <v>2666088.8483333816</v>
      </c>
      <c r="L64" s="20">
        <f t="shared" si="5"/>
        <v>27.454956645049162</v>
      </c>
    </row>
    <row r="65" spans="1:12" x14ac:dyDescent="0.2">
      <c r="A65" s="16">
        <v>56</v>
      </c>
      <c r="B65" s="45">
        <v>1</v>
      </c>
      <c r="C65" s="44">
        <v>816</v>
      </c>
      <c r="D65" s="44">
        <v>871</v>
      </c>
      <c r="E65" s="17">
        <v>0.5</v>
      </c>
      <c r="F65" s="18">
        <f t="shared" si="3"/>
        <v>1.1855364552459987E-3</v>
      </c>
      <c r="G65" s="18">
        <f t="shared" si="0"/>
        <v>1.1848341232227487E-3</v>
      </c>
      <c r="H65" s="13">
        <f t="shared" si="6"/>
        <v>97004.380978580433</v>
      </c>
      <c r="I65" s="13">
        <f t="shared" si="4"/>
        <v>114.93410068552183</v>
      </c>
      <c r="J65" s="13">
        <f t="shared" si="1"/>
        <v>96946.913928237671</v>
      </c>
      <c r="K65" s="13">
        <f t="shared" si="2"/>
        <v>2569032.7868108596</v>
      </c>
      <c r="L65" s="20">
        <f t="shared" si="5"/>
        <v>26.483677962731687</v>
      </c>
    </row>
    <row r="66" spans="1:12" x14ac:dyDescent="0.2">
      <c r="A66" s="16">
        <v>57</v>
      </c>
      <c r="B66" s="45">
        <v>4</v>
      </c>
      <c r="C66" s="44">
        <v>804</v>
      </c>
      <c r="D66" s="44">
        <v>815</v>
      </c>
      <c r="E66" s="17">
        <v>0.5</v>
      </c>
      <c r="F66" s="18">
        <f t="shared" si="3"/>
        <v>4.9413218035824586E-3</v>
      </c>
      <c r="G66" s="18">
        <f t="shared" si="0"/>
        <v>4.9291435613062233E-3</v>
      </c>
      <c r="H66" s="13">
        <f t="shared" si="6"/>
        <v>96889.446877894909</v>
      </c>
      <c r="I66" s="13">
        <f t="shared" si="4"/>
        <v>477.58199323669703</v>
      </c>
      <c r="J66" s="13">
        <f t="shared" si="1"/>
        <v>96650.655881276558</v>
      </c>
      <c r="K66" s="13">
        <f t="shared" si="2"/>
        <v>2472085.8728826218</v>
      </c>
      <c r="L66" s="20">
        <f t="shared" si="5"/>
        <v>25.514500831014882</v>
      </c>
    </row>
    <row r="67" spans="1:12" x14ac:dyDescent="0.2">
      <c r="A67" s="16">
        <v>58</v>
      </c>
      <c r="B67" s="45">
        <v>3</v>
      </c>
      <c r="C67" s="44">
        <v>797</v>
      </c>
      <c r="D67" s="44">
        <v>802</v>
      </c>
      <c r="E67" s="17">
        <v>0.5</v>
      </c>
      <c r="F67" s="18">
        <f t="shared" si="3"/>
        <v>3.7523452157598499E-3</v>
      </c>
      <c r="G67" s="18">
        <f t="shared" si="0"/>
        <v>3.7453183520599247E-3</v>
      </c>
      <c r="H67" s="13">
        <f t="shared" si="6"/>
        <v>96411.864884658207</v>
      </c>
      <c r="I67" s="13">
        <f t="shared" si="4"/>
        <v>361.09312690883218</v>
      </c>
      <c r="J67" s="13">
        <f t="shared" si="1"/>
        <v>96231.318321203784</v>
      </c>
      <c r="K67" s="13">
        <f t="shared" si="2"/>
        <v>2375435.2170013455</v>
      </c>
      <c r="L67" s="20">
        <f t="shared" si="5"/>
        <v>24.638411671044679</v>
      </c>
    </row>
    <row r="68" spans="1:12" x14ac:dyDescent="0.2">
      <c r="A68" s="16">
        <v>59</v>
      </c>
      <c r="B68" s="45">
        <v>3</v>
      </c>
      <c r="C68" s="44">
        <v>740</v>
      </c>
      <c r="D68" s="44">
        <v>796</v>
      </c>
      <c r="E68" s="17">
        <v>0.5</v>
      </c>
      <c r="F68" s="18">
        <f t="shared" si="3"/>
        <v>3.90625E-3</v>
      </c>
      <c r="G68" s="18">
        <f t="shared" si="0"/>
        <v>3.8986354775828458E-3</v>
      </c>
      <c r="H68" s="13">
        <f t="shared" si="6"/>
        <v>96050.771757749375</v>
      </c>
      <c r="I68" s="13">
        <f t="shared" si="4"/>
        <v>374.46694642397415</v>
      </c>
      <c r="J68" s="13">
        <f t="shared" si="1"/>
        <v>95863.538284537397</v>
      </c>
      <c r="K68" s="13">
        <f t="shared" si="2"/>
        <v>2279203.8986801417</v>
      </c>
      <c r="L68" s="20">
        <f t="shared" si="5"/>
        <v>23.729157579582441</v>
      </c>
    </row>
    <row r="69" spans="1:12" x14ac:dyDescent="0.2">
      <c r="A69" s="16">
        <v>60</v>
      </c>
      <c r="B69" s="45">
        <v>4</v>
      </c>
      <c r="C69" s="44">
        <v>695</v>
      </c>
      <c r="D69" s="44">
        <v>725</v>
      </c>
      <c r="E69" s="17">
        <v>0.5</v>
      </c>
      <c r="F69" s="18">
        <f t="shared" si="3"/>
        <v>5.6338028169014088E-3</v>
      </c>
      <c r="G69" s="18">
        <f t="shared" si="0"/>
        <v>5.6179775280898884E-3</v>
      </c>
      <c r="H69" s="13">
        <f t="shared" si="6"/>
        <v>95676.304811325404</v>
      </c>
      <c r="I69" s="13">
        <f t="shared" si="4"/>
        <v>537.50733040070463</v>
      </c>
      <c r="J69" s="13">
        <f t="shared" si="1"/>
        <v>95407.551146125043</v>
      </c>
      <c r="K69" s="13">
        <f t="shared" si="2"/>
        <v>2183340.3603956043</v>
      </c>
      <c r="L69" s="20">
        <f t="shared" si="5"/>
        <v>22.82007404760429</v>
      </c>
    </row>
    <row r="70" spans="1:12" x14ac:dyDescent="0.2">
      <c r="A70" s="16">
        <v>61</v>
      </c>
      <c r="B70" s="45">
        <v>8</v>
      </c>
      <c r="C70" s="44">
        <v>618</v>
      </c>
      <c r="D70" s="44">
        <v>699</v>
      </c>
      <c r="E70" s="17">
        <v>0.5</v>
      </c>
      <c r="F70" s="18">
        <f t="shared" si="3"/>
        <v>1.2148823082763858E-2</v>
      </c>
      <c r="G70" s="18">
        <f t="shared" si="0"/>
        <v>1.2075471698113207E-2</v>
      </c>
      <c r="H70" s="13">
        <f t="shared" si="6"/>
        <v>95138.797480924695</v>
      </c>
      <c r="I70" s="13">
        <f t="shared" si="4"/>
        <v>1148.8458563734303</v>
      </c>
      <c r="J70" s="13">
        <f t="shared" si="1"/>
        <v>94564.37455273798</v>
      </c>
      <c r="K70" s="13">
        <f t="shared" si="2"/>
        <v>2087932.8092494791</v>
      </c>
      <c r="L70" s="20">
        <f t="shared" si="5"/>
        <v>21.946176160867591</v>
      </c>
    </row>
    <row r="71" spans="1:12" x14ac:dyDescent="0.2">
      <c r="A71" s="16">
        <v>62</v>
      </c>
      <c r="B71" s="45">
        <v>5</v>
      </c>
      <c r="C71" s="44">
        <v>641</v>
      </c>
      <c r="D71" s="44">
        <v>623</v>
      </c>
      <c r="E71" s="17">
        <v>0.5</v>
      </c>
      <c r="F71" s="18">
        <f t="shared" si="3"/>
        <v>7.9113924050632917E-3</v>
      </c>
      <c r="G71" s="18">
        <f t="shared" si="0"/>
        <v>7.880220646178094E-3</v>
      </c>
      <c r="H71" s="13">
        <f t="shared" si="6"/>
        <v>93989.951624551264</v>
      </c>
      <c r="I71" s="13">
        <f t="shared" si="4"/>
        <v>740.66155732506911</v>
      </c>
      <c r="J71" s="13">
        <f t="shared" si="1"/>
        <v>93619.620845888727</v>
      </c>
      <c r="K71" s="13">
        <f t="shared" si="2"/>
        <v>1993368.4346967412</v>
      </c>
      <c r="L71" s="20">
        <f t="shared" si="5"/>
        <v>21.208314295759784</v>
      </c>
    </row>
    <row r="72" spans="1:12" x14ac:dyDescent="0.2">
      <c r="A72" s="16">
        <v>63</v>
      </c>
      <c r="B72" s="45">
        <v>5</v>
      </c>
      <c r="C72" s="44">
        <v>630</v>
      </c>
      <c r="D72" s="44">
        <v>641</v>
      </c>
      <c r="E72" s="17">
        <v>0.5</v>
      </c>
      <c r="F72" s="18">
        <f t="shared" si="3"/>
        <v>7.8678206136900079E-3</v>
      </c>
      <c r="G72" s="18">
        <f t="shared" si="0"/>
        <v>7.8369905956112863E-3</v>
      </c>
      <c r="H72" s="13">
        <f t="shared" si="6"/>
        <v>93249.290067226189</v>
      </c>
      <c r="I72" s="13">
        <f t="shared" si="4"/>
        <v>730.79380930428056</v>
      </c>
      <c r="J72" s="13">
        <f t="shared" si="1"/>
        <v>92883.893162574052</v>
      </c>
      <c r="K72" s="13">
        <f t="shared" si="2"/>
        <v>1899748.8138508524</v>
      </c>
      <c r="L72" s="20">
        <f t="shared" si="5"/>
        <v>20.372796537981866</v>
      </c>
    </row>
    <row r="73" spans="1:12" x14ac:dyDescent="0.2">
      <c r="A73" s="16">
        <v>64</v>
      </c>
      <c r="B73" s="45">
        <v>8</v>
      </c>
      <c r="C73" s="44">
        <v>579</v>
      </c>
      <c r="D73" s="44">
        <v>632</v>
      </c>
      <c r="E73" s="17">
        <v>0.5</v>
      </c>
      <c r="F73" s="18">
        <f t="shared" si="3"/>
        <v>1.3212221304706853E-2</v>
      </c>
      <c r="G73" s="18">
        <f t="shared" ref="G73:G103" si="7">F73/((1+(1-E73)*F73))</f>
        <v>1.3125512715340442E-2</v>
      </c>
      <c r="H73" s="13">
        <f t="shared" si="6"/>
        <v>92518.496257921914</v>
      </c>
      <c r="I73" s="13">
        <f t="shared" si="4"/>
        <v>1214.3526990375312</v>
      </c>
      <c r="J73" s="13">
        <f t="shared" ref="J73:J103" si="8">H74+I73*E73</f>
        <v>91911.319908403151</v>
      </c>
      <c r="K73" s="13">
        <f t="shared" ref="K73:K97" si="9">K74+J73</f>
        <v>1806864.9206882783</v>
      </c>
      <c r="L73" s="20">
        <f t="shared" si="5"/>
        <v>19.529769654395622</v>
      </c>
    </row>
    <row r="74" spans="1:12" x14ac:dyDescent="0.2">
      <c r="A74" s="16">
        <v>65</v>
      </c>
      <c r="B74" s="45">
        <v>9</v>
      </c>
      <c r="C74" s="44">
        <v>531</v>
      </c>
      <c r="D74" s="44">
        <v>581</v>
      </c>
      <c r="E74" s="17">
        <v>0.5</v>
      </c>
      <c r="F74" s="18">
        <f t="shared" ref="F74:F104" si="10">B74/((C74+D74)/2)</f>
        <v>1.618705035971223E-2</v>
      </c>
      <c r="G74" s="18">
        <f t="shared" si="7"/>
        <v>1.6057091882247992E-2</v>
      </c>
      <c r="H74" s="13">
        <f t="shared" si="6"/>
        <v>91304.143558884389</v>
      </c>
      <c r="I74" s="13">
        <f t="shared" ref="I74:I104" si="11">H74*G74</f>
        <v>1466.0790223549679</v>
      </c>
      <c r="J74" s="13">
        <f t="shared" si="8"/>
        <v>90571.104047706904</v>
      </c>
      <c r="K74" s="13">
        <f t="shared" si="9"/>
        <v>1714953.6007798752</v>
      </c>
      <c r="L74" s="20">
        <f t="shared" ref="L74:L104" si="12">K74/H74</f>
        <v>18.782867172658573</v>
      </c>
    </row>
    <row r="75" spans="1:12" x14ac:dyDescent="0.2">
      <c r="A75" s="16">
        <v>66</v>
      </c>
      <c r="B75" s="45">
        <v>6</v>
      </c>
      <c r="C75" s="44">
        <v>530</v>
      </c>
      <c r="D75" s="44">
        <v>516</v>
      </c>
      <c r="E75" s="17">
        <v>0.5</v>
      </c>
      <c r="F75" s="18">
        <f t="shared" si="10"/>
        <v>1.1472275334608031E-2</v>
      </c>
      <c r="G75" s="18">
        <f t="shared" si="7"/>
        <v>1.1406844106463879E-2</v>
      </c>
      <c r="H75" s="13">
        <f t="shared" ref="H75:H104" si="13">H74-I74</f>
        <v>89838.064536529419</v>
      </c>
      <c r="I75" s="13">
        <f t="shared" si="11"/>
        <v>1024.7687969946321</v>
      </c>
      <c r="J75" s="13">
        <f t="shared" si="8"/>
        <v>89325.680138032112</v>
      </c>
      <c r="K75" s="13">
        <f t="shared" si="9"/>
        <v>1624382.4967321684</v>
      </c>
      <c r="L75" s="20">
        <f t="shared" si="12"/>
        <v>18.081227652357445</v>
      </c>
    </row>
    <row r="76" spans="1:12" x14ac:dyDescent="0.2">
      <c r="A76" s="16">
        <v>67</v>
      </c>
      <c r="B76" s="45">
        <v>12</v>
      </c>
      <c r="C76" s="44">
        <v>487</v>
      </c>
      <c r="D76" s="44">
        <v>519</v>
      </c>
      <c r="E76" s="17">
        <v>0.5</v>
      </c>
      <c r="F76" s="18">
        <f t="shared" si="10"/>
        <v>2.3856858846918488E-2</v>
      </c>
      <c r="G76" s="18">
        <f t="shared" si="7"/>
        <v>2.3575638506876228E-2</v>
      </c>
      <c r="H76" s="13">
        <f t="shared" si="13"/>
        <v>88813.295739534791</v>
      </c>
      <c r="I76" s="13">
        <f t="shared" si="11"/>
        <v>2093.8301549595631</v>
      </c>
      <c r="J76" s="13">
        <f t="shared" si="8"/>
        <v>87766.380662055002</v>
      </c>
      <c r="K76" s="13">
        <f t="shared" si="9"/>
        <v>1535056.8165941362</v>
      </c>
      <c r="L76" s="20">
        <f t="shared" si="12"/>
        <v>17.284087971423105</v>
      </c>
    </row>
    <row r="77" spans="1:12" x14ac:dyDescent="0.2">
      <c r="A77" s="16">
        <v>68</v>
      </c>
      <c r="B77" s="45">
        <v>6</v>
      </c>
      <c r="C77" s="44">
        <v>426</v>
      </c>
      <c r="D77" s="44">
        <v>483</v>
      </c>
      <c r="E77" s="17">
        <v>0.5</v>
      </c>
      <c r="F77" s="18">
        <f t="shared" si="10"/>
        <v>1.3201320132013201E-2</v>
      </c>
      <c r="G77" s="18">
        <f t="shared" si="7"/>
        <v>1.3114754098360654E-2</v>
      </c>
      <c r="H77" s="13">
        <f t="shared" si="13"/>
        <v>86719.465584575228</v>
      </c>
      <c r="I77" s="13">
        <f t="shared" si="11"/>
        <v>1137.3044666829537</v>
      </c>
      <c r="J77" s="13">
        <f t="shared" si="8"/>
        <v>86150.813351233752</v>
      </c>
      <c r="K77" s="13">
        <f t="shared" si="9"/>
        <v>1447290.4359320812</v>
      </c>
      <c r="L77" s="20">
        <f t="shared" si="12"/>
        <v>16.689337580391069</v>
      </c>
    </row>
    <row r="78" spans="1:12" x14ac:dyDescent="0.2">
      <c r="A78" s="16">
        <v>69</v>
      </c>
      <c r="B78" s="45">
        <v>4</v>
      </c>
      <c r="C78" s="44">
        <v>510</v>
      </c>
      <c r="D78" s="44">
        <v>438</v>
      </c>
      <c r="E78" s="17">
        <v>0.5</v>
      </c>
      <c r="F78" s="18">
        <f t="shared" si="10"/>
        <v>8.4388185654008432E-3</v>
      </c>
      <c r="G78" s="18">
        <f t="shared" si="7"/>
        <v>8.4033613445378148E-3</v>
      </c>
      <c r="H78" s="13">
        <f t="shared" si="13"/>
        <v>85582.161117892276</v>
      </c>
      <c r="I78" s="13">
        <f t="shared" si="11"/>
        <v>719.17782452010317</v>
      </c>
      <c r="J78" s="13">
        <f t="shared" si="8"/>
        <v>85222.572205632227</v>
      </c>
      <c r="K78" s="13">
        <f t="shared" si="9"/>
        <v>1361139.6225808475</v>
      </c>
      <c r="L78" s="20">
        <f t="shared" si="12"/>
        <v>15.904478279133807</v>
      </c>
    </row>
    <row r="79" spans="1:12" x14ac:dyDescent="0.2">
      <c r="A79" s="16">
        <v>70</v>
      </c>
      <c r="B79" s="45">
        <v>13</v>
      </c>
      <c r="C79" s="44">
        <v>431</v>
      </c>
      <c r="D79" s="44">
        <v>502</v>
      </c>
      <c r="E79" s="17">
        <v>0.5</v>
      </c>
      <c r="F79" s="18">
        <f t="shared" si="10"/>
        <v>2.7867095391211148E-2</v>
      </c>
      <c r="G79" s="18">
        <f t="shared" si="7"/>
        <v>2.7484143763213533E-2</v>
      </c>
      <c r="H79" s="13">
        <f t="shared" si="13"/>
        <v>84862.983293372177</v>
      </c>
      <c r="I79" s="13">
        <f t="shared" si="11"/>
        <v>2332.3864330102292</v>
      </c>
      <c r="J79" s="13">
        <f t="shared" si="8"/>
        <v>83696.790076867066</v>
      </c>
      <c r="K79" s="13">
        <f t="shared" si="9"/>
        <v>1275917.0503752152</v>
      </c>
      <c r="L79" s="20">
        <f t="shared" si="12"/>
        <v>15.03502470522816</v>
      </c>
    </row>
    <row r="80" spans="1:12" x14ac:dyDescent="0.2">
      <c r="A80" s="16">
        <v>71</v>
      </c>
      <c r="B80" s="45">
        <v>7</v>
      </c>
      <c r="C80" s="44">
        <v>404</v>
      </c>
      <c r="D80" s="44">
        <v>430</v>
      </c>
      <c r="E80" s="17">
        <v>0.5</v>
      </c>
      <c r="F80" s="18">
        <f t="shared" si="10"/>
        <v>1.6786570743405275E-2</v>
      </c>
      <c r="G80" s="18">
        <f t="shared" si="7"/>
        <v>1.6646848989298454E-2</v>
      </c>
      <c r="H80" s="13">
        <f t="shared" si="13"/>
        <v>82530.596860361955</v>
      </c>
      <c r="I80" s="13">
        <f t="shared" si="11"/>
        <v>1373.8743829311145</v>
      </c>
      <c r="J80" s="13">
        <f t="shared" si="8"/>
        <v>81843.659668896405</v>
      </c>
      <c r="K80" s="13">
        <f t="shared" si="9"/>
        <v>1192220.2602983483</v>
      </c>
      <c r="L80" s="20">
        <f t="shared" si="12"/>
        <v>14.445797142549825</v>
      </c>
    </row>
    <row r="81" spans="1:12" x14ac:dyDescent="0.2">
      <c r="A81" s="16">
        <v>72</v>
      </c>
      <c r="B81" s="45">
        <v>11</v>
      </c>
      <c r="C81" s="44">
        <v>326</v>
      </c>
      <c r="D81" s="44">
        <v>392</v>
      </c>
      <c r="E81" s="17">
        <v>0.5</v>
      </c>
      <c r="F81" s="18">
        <f t="shared" si="10"/>
        <v>3.0640668523676879E-2</v>
      </c>
      <c r="G81" s="18">
        <f t="shared" si="7"/>
        <v>3.017832647462277E-2</v>
      </c>
      <c r="H81" s="13">
        <f t="shared" si="13"/>
        <v>81156.722477430842</v>
      </c>
      <c r="I81" s="13">
        <f t="shared" si="11"/>
        <v>2449.1740665342641</v>
      </c>
      <c r="J81" s="13">
        <f t="shared" si="8"/>
        <v>79932.135444163709</v>
      </c>
      <c r="K81" s="13">
        <f t="shared" si="9"/>
        <v>1110376.6006294519</v>
      </c>
      <c r="L81" s="20">
        <f t="shared" si="12"/>
        <v>13.681880770114152</v>
      </c>
    </row>
    <row r="82" spans="1:12" x14ac:dyDescent="0.2">
      <c r="A82" s="16">
        <v>73</v>
      </c>
      <c r="B82" s="45">
        <v>5</v>
      </c>
      <c r="C82" s="44">
        <v>361</v>
      </c>
      <c r="D82" s="44">
        <v>328</v>
      </c>
      <c r="E82" s="17">
        <v>0.5</v>
      </c>
      <c r="F82" s="18">
        <f t="shared" si="10"/>
        <v>1.4513788098693759E-2</v>
      </c>
      <c r="G82" s="18">
        <f t="shared" si="7"/>
        <v>1.4409221902017291E-2</v>
      </c>
      <c r="H82" s="13">
        <f t="shared" si="13"/>
        <v>78707.548410896576</v>
      </c>
      <c r="I82" s="13">
        <f t="shared" si="11"/>
        <v>1134.1145304163772</v>
      </c>
      <c r="J82" s="13">
        <f t="shared" si="8"/>
        <v>78140.491145688386</v>
      </c>
      <c r="K82" s="13">
        <f t="shared" si="9"/>
        <v>1030444.4651852881</v>
      </c>
      <c r="L82" s="20">
        <f t="shared" si="12"/>
        <v>13.092066593229442</v>
      </c>
    </row>
    <row r="83" spans="1:12" x14ac:dyDescent="0.2">
      <c r="A83" s="16">
        <v>74</v>
      </c>
      <c r="B83" s="45">
        <v>10</v>
      </c>
      <c r="C83" s="44">
        <v>365</v>
      </c>
      <c r="D83" s="44">
        <v>354</v>
      </c>
      <c r="E83" s="17">
        <v>0.5</v>
      </c>
      <c r="F83" s="18">
        <f t="shared" si="10"/>
        <v>2.7816411682892908E-2</v>
      </c>
      <c r="G83" s="18">
        <f t="shared" si="7"/>
        <v>2.7434842249657067E-2</v>
      </c>
      <c r="H83" s="13">
        <f t="shared" si="13"/>
        <v>77573.433880480196</v>
      </c>
      <c r="I83" s="13">
        <f t="shared" si="11"/>
        <v>2128.2149212751769</v>
      </c>
      <c r="J83" s="13">
        <f t="shared" si="8"/>
        <v>76509.326419842604</v>
      </c>
      <c r="K83" s="13">
        <f t="shared" si="9"/>
        <v>952303.97403959977</v>
      </c>
      <c r="L83" s="20">
        <f t="shared" si="12"/>
        <v>12.276161134066131</v>
      </c>
    </row>
    <row r="84" spans="1:12" x14ac:dyDescent="0.2">
      <c r="A84" s="16">
        <v>75</v>
      </c>
      <c r="B84" s="45">
        <v>15</v>
      </c>
      <c r="C84" s="44">
        <v>313</v>
      </c>
      <c r="D84" s="44">
        <v>356</v>
      </c>
      <c r="E84" s="17">
        <v>0.5</v>
      </c>
      <c r="F84" s="18">
        <f t="shared" si="10"/>
        <v>4.4843049327354258E-2</v>
      </c>
      <c r="G84" s="18">
        <f t="shared" si="7"/>
        <v>4.3859649122807015E-2</v>
      </c>
      <c r="H84" s="13">
        <f t="shared" si="13"/>
        <v>75445.218959205013</v>
      </c>
      <c r="I84" s="13">
        <f t="shared" si="11"/>
        <v>3309.0008315440791</v>
      </c>
      <c r="J84" s="13">
        <f t="shared" si="8"/>
        <v>73790.718543432973</v>
      </c>
      <c r="K84" s="13">
        <f t="shared" si="9"/>
        <v>875794.6476197571</v>
      </c>
      <c r="L84" s="20">
        <f t="shared" si="12"/>
        <v>11.608351857170959</v>
      </c>
    </row>
    <row r="85" spans="1:12" x14ac:dyDescent="0.2">
      <c r="A85" s="16">
        <v>76</v>
      </c>
      <c r="B85" s="45">
        <v>5</v>
      </c>
      <c r="C85" s="44">
        <v>256</v>
      </c>
      <c r="D85" s="44">
        <v>312</v>
      </c>
      <c r="E85" s="17">
        <v>0.5</v>
      </c>
      <c r="F85" s="18">
        <f t="shared" si="10"/>
        <v>1.7605633802816902E-2</v>
      </c>
      <c r="G85" s="18">
        <f t="shared" si="7"/>
        <v>1.7452006980802792E-2</v>
      </c>
      <c r="H85" s="13">
        <f t="shared" si="13"/>
        <v>72136.218127660934</v>
      </c>
      <c r="I85" s="13">
        <f t="shared" si="11"/>
        <v>1258.9217823326514</v>
      </c>
      <c r="J85" s="13">
        <f t="shared" si="8"/>
        <v>71506.75723649461</v>
      </c>
      <c r="K85" s="13">
        <f t="shared" si="9"/>
        <v>802003.9290763241</v>
      </c>
      <c r="L85" s="20">
        <f t="shared" si="12"/>
        <v>11.117909281811828</v>
      </c>
    </row>
    <row r="86" spans="1:12" x14ac:dyDescent="0.2">
      <c r="A86" s="16">
        <v>77</v>
      </c>
      <c r="B86" s="45">
        <v>8</v>
      </c>
      <c r="C86" s="44">
        <v>206</v>
      </c>
      <c r="D86" s="44">
        <v>255</v>
      </c>
      <c r="E86" s="17">
        <v>0.5</v>
      </c>
      <c r="F86" s="18">
        <f t="shared" si="10"/>
        <v>3.4707158351409979E-2</v>
      </c>
      <c r="G86" s="18">
        <f t="shared" si="7"/>
        <v>3.4115138592750539E-2</v>
      </c>
      <c r="H86" s="13">
        <f t="shared" si="13"/>
        <v>70877.296345328286</v>
      </c>
      <c r="I86" s="13">
        <f t="shared" si="11"/>
        <v>2417.9887879003259</v>
      </c>
      <c r="J86" s="13">
        <f t="shared" si="8"/>
        <v>69668.301951378133</v>
      </c>
      <c r="K86" s="13">
        <f t="shared" si="9"/>
        <v>730497.17183982953</v>
      </c>
      <c r="L86" s="20">
        <f t="shared" si="12"/>
        <v>10.306504473318254</v>
      </c>
    </row>
    <row r="87" spans="1:12" x14ac:dyDescent="0.2">
      <c r="A87" s="16">
        <v>78</v>
      </c>
      <c r="B87" s="45">
        <v>15</v>
      </c>
      <c r="C87" s="44">
        <v>266</v>
      </c>
      <c r="D87" s="44">
        <v>205</v>
      </c>
      <c r="E87" s="17">
        <v>0.5</v>
      </c>
      <c r="F87" s="18">
        <f t="shared" si="10"/>
        <v>6.3694267515923567E-2</v>
      </c>
      <c r="G87" s="18">
        <f t="shared" si="7"/>
        <v>6.1728395061728399E-2</v>
      </c>
      <c r="H87" s="13">
        <f t="shared" si="13"/>
        <v>68459.307557427965</v>
      </c>
      <c r="I87" s="13">
        <f t="shared" si="11"/>
        <v>4225.8831825572825</v>
      </c>
      <c r="J87" s="13">
        <f t="shared" si="8"/>
        <v>66346.365966149315</v>
      </c>
      <c r="K87" s="13">
        <f t="shared" si="9"/>
        <v>660828.86988845142</v>
      </c>
      <c r="L87" s="20">
        <f t="shared" si="12"/>
        <v>9.6528710772323638</v>
      </c>
    </row>
    <row r="88" spans="1:12" x14ac:dyDescent="0.2">
      <c r="A88" s="16">
        <v>79</v>
      </c>
      <c r="B88" s="45">
        <v>10</v>
      </c>
      <c r="C88" s="44">
        <v>147</v>
      </c>
      <c r="D88" s="44">
        <v>253</v>
      </c>
      <c r="E88" s="17">
        <v>0.5</v>
      </c>
      <c r="F88" s="18">
        <f t="shared" si="10"/>
        <v>0.05</v>
      </c>
      <c r="G88" s="18">
        <f t="shared" si="7"/>
        <v>4.8780487804878057E-2</v>
      </c>
      <c r="H88" s="13">
        <f t="shared" si="13"/>
        <v>64233.424374870679</v>
      </c>
      <c r="I88" s="13">
        <f t="shared" si="11"/>
        <v>3133.337774383936</v>
      </c>
      <c r="J88" s="13">
        <f t="shared" si="8"/>
        <v>62666.755487678711</v>
      </c>
      <c r="K88" s="13">
        <f t="shared" si="9"/>
        <v>594482.50392230216</v>
      </c>
      <c r="L88" s="20">
        <f t="shared" si="12"/>
        <v>9.2550336481029163</v>
      </c>
    </row>
    <row r="89" spans="1:12" x14ac:dyDescent="0.2">
      <c r="A89" s="16">
        <v>80</v>
      </c>
      <c r="B89" s="45">
        <v>7</v>
      </c>
      <c r="C89" s="44">
        <v>193</v>
      </c>
      <c r="D89" s="44">
        <v>142</v>
      </c>
      <c r="E89" s="17">
        <v>0.5</v>
      </c>
      <c r="F89" s="18">
        <f t="shared" si="10"/>
        <v>4.1791044776119404E-2</v>
      </c>
      <c r="G89" s="18">
        <f t="shared" si="7"/>
        <v>4.0935672514619881E-2</v>
      </c>
      <c r="H89" s="13">
        <f t="shared" si="13"/>
        <v>61100.086600486742</v>
      </c>
      <c r="I89" s="13">
        <f t="shared" si="11"/>
        <v>2501.1731356924397</v>
      </c>
      <c r="J89" s="13">
        <f t="shared" si="8"/>
        <v>59849.500032640521</v>
      </c>
      <c r="K89" s="13">
        <f t="shared" si="9"/>
        <v>531815.74843462347</v>
      </c>
      <c r="L89" s="20">
        <f t="shared" si="12"/>
        <v>8.7040097326210155</v>
      </c>
    </row>
    <row r="90" spans="1:12" x14ac:dyDescent="0.2">
      <c r="A90" s="16">
        <v>81</v>
      </c>
      <c r="B90" s="45">
        <v>12</v>
      </c>
      <c r="C90" s="44">
        <v>191</v>
      </c>
      <c r="D90" s="44">
        <v>182</v>
      </c>
      <c r="E90" s="17">
        <v>0.5</v>
      </c>
      <c r="F90" s="18">
        <f t="shared" si="10"/>
        <v>6.4343163538873996E-2</v>
      </c>
      <c r="G90" s="18">
        <f t="shared" si="7"/>
        <v>6.2337662337662338E-2</v>
      </c>
      <c r="H90" s="13">
        <f t="shared" si="13"/>
        <v>58598.913464794299</v>
      </c>
      <c r="I90" s="13">
        <f t="shared" si="11"/>
        <v>3652.9192809222423</v>
      </c>
      <c r="J90" s="13">
        <f t="shared" si="8"/>
        <v>56772.453824333177</v>
      </c>
      <c r="K90" s="13">
        <f t="shared" si="9"/>
        <v>471966.24840198294</v>
      </c>
      <c r="L90" s="20">
        <f t="shared" si="12"/>
        <v>8.0541808797450827</v>
      </c>
    </row>
    <row r="91" spans="1:12" x14ac:dyDescent="0.2">
      <c r="A91" s="16">
        <v>82</v>
      </c>
      <c r="B91" s="45">
        <v>10</v>
      </c>
      <c r="C91" s="44">
        <v>182</v>
      </c>
      <c r="D91" s="44">
        <v>179</v>
      </c>
      <c r="E91" s="17">
        <v>0.5</v>
      </c>
      <c r="F91" s="18">
        <f t="shared" si="10"/>
        <v>5.5401662049861494E-2</v>
      </c>
      <c r="G91" s="18">
        <f t="shared" si="7"/>
        <v>5.3908355795148251E-2</v>
      </c>
      <c r="H91" s="13">
        <f t="shared" si="13"/>
        <v>54945.994183872055</v>
      </c>
      <c r="I91" s="13">
        <f t="shared" si="11"/>
        <v>2962.0482039823214</v>
      </c>
      <c r="J91" s="13">
        <f t="shared" si="8"/>
        <v>53464.9700818809</v>
      </c>
      <c r="K91" s="13">
        <f t="shared" si="9"/>
        <v>415193.79457764979</v>
      </c>
      <c r="L91" s="20">
        <f t="shared" si="12"/>
        <v>7.5563978911408789</v>
      </c>
    </row>
    <row r="92" spans="1:12" x14ac:dyDescent="0.2">
      <c r="A92" s="16">
        <v>83</v>
      </c>
      <c r="B92" s="45">
        <v>15</v>
      </c>
      <c r="C92" s="44">
        <v>173</v>
      </c>
      <c r="D92" s="44">
        <v>175</v>
      </c>
      <c r="E92" s="17">
        <v>0.5</v>
      </c>
      <c r="F92" s="18">
        <f t="shared" si="10"/>
        <v>8.6206896551724144E-2</v>
      </c>
      <c r="G92" s="18">
        <f t="shared" si="7"/>
        <v>8.2644628099173556E-2</v>
      </c>
      <c r="H92" s="13">
        <f t="shared" si="13"/>
        <v>51983.945979889737</v>
      </c>
      <c r="I92" s="13">
        <f t="shared" si="11"/>
        <v>4296.1938826355154</v>
      </c>
      <c r="J92" s="13">
        <f t="shared" si="8"/>
        <v>49835.849038571978</v>
      </c>
      <c r="K92" s="13">
        <f t="shared" si="9"/>
        <v>361728.82449576887</v>
      </c>
      <c r="L92" s="20">
        <f t="shared" si="12"/>
        <v>6.9584718450520393</v>
      </c>
    </row>
    <row r="93" spans="1:12" x14ac:dyDescent="0.2">
      <c r="A93" s="16">
        <v>84</v>
      </c>
      <c r="B93" s="45">
        <v>9</v>
      </c>
      <c r="C93" s="44">
        <v>173</v>
      </c>
      <c r="D93" s="44">
        <v>174</v>
      </c>
      <c r="E93" s="17">
        <v>0.5</v>
      </c>
      <c r="F93" s="18">
        <f t="shared" si="10"/>
        <v>5.1873198847262249E-2</v>
      </c>
      <c r="G93" s="18">
        <f t="shared" si="7"/>
        <v>5.0561797752808987E-2</v>
      </c>
      <c r="H93" s="13">
        <f t="shared" si="13"/>
        <v>47687.752097254219</v>
      </c>
      <c r="I93" s="13">
        <f t="shared" si="11"/>
        <v>2411.1784768274606</v>
      </c>
      <c r="J93" s="13">
        <f t="shared" si="8"/>
        <v>46482.162858840493</v>
      </c>
      <c r="K93" s="13">
        <f t="shared" si="9"/>
        <v>311892.97545719688</v>
      </c>
      <c r="L93" s="20">
        <f t="shared" si="12"/>
        <v>6.5403161554170879</v>
      </c>
    </row>
    <row r="94" spans="1:12" x14ac:dyDescent="0.2">
      <c r="A94" s="16">
        <v>85</v>
      </c>
      <c r="B94" s="45">
        <v>17</v>
      </c>
      <c r="C94" s="44">
        <v>183</v>
      </c>
      <c r="D94" s="44">
        <v>164</v>
      </c>
      <c r="E94" s="17">
        <v>0.5</v>
      </c>
      <c r="F94" s="18">
        <f t="shared" si="10"/>
        <v>9.7982708933717577E-2</v>
      </c>
      <c r="G94" s="18">
        <f t="shared" si="7"/>
        <v>9.3406593406593408E-2</v>
      </c>
      <c r="H94" s="13">
        <f t="shared" si="13"/>
        <v>45276.57362042676</v>
      </c>
      <c r="I94" s="13">
        <f t="shared" si="11"/>
        <v>4229.1305030068952</v>
      </c>
      <c r="J94" s="13">
        <f t="shared" si="8"/>
        <v>43162.008368923307</v>
      </c>
      <c r="K94" s="13">
        <f t="shared" si="9"/>
        <v>265410.8125983564</v>
      </c>
      <c r="L94" s="20">
        <f t="shared" si="12"/>
        <v>5.8619897968298318</v>
      </c>
    </row>
    <row r="95" spans="1:12" x14ac:dyDescent="0.2">
      <c r="A95" s="16">
        <v>86</v>
      </c>
      <c r="B95" s="45">
        <v>14</v>
      </c>
      <c r="C95" s="44">
        <v>125</v>
      </c>
      <c r="D95" s="44">
        <v>171</v>
      </c>
      <c r="E95" s="17">
        <v>0.5</v>
      </c>
      <c r="F95" s="18">
        <f t="shared" si="10"/>
        <v>9.45945945945946E-2</v>
      </c>
      <c r="G95" s="18">
        <f t="shared" si="7"/>
        <v>9.0322580645161285E-2</v>
      </c>
      <c r="H95" s="13">
        <f t="shared" si="13"/>
        <v>41047.443117419862</v>
      </c>
      <c r="I95" s="13">
        <f t="shared" si="11"/>
        <v>3707.510991250826</v>
      </c>
      <c r="J95" s="13">
        <f t="shared" si="8"/>
        <v>39193.687621794445</v>
      </c>
      <c r="K95" s="13">
        <f t="shared" si="9"/>
        <v>222248.8042294331</v>
      </c>
      <c r="L95" s="20">
        <f t="shared" si="12"/>
        <v>5.4144372304426032</v>
      </c>
    </row>
    <row r="96" spans="1:12" x14ac:dyDescent="0.2">
      <c r="A96" s="16">
        <v>87</v>
      </c>
      <c r="B96" s="45">
        <v>6</v>
      </c>
      <c r="C96" s="44">
        <v>105</v>
      </c>
      <c r="D96" s="44">
        <v>122</v>
      </c>
      <c r="E96" s="17">
        <v>0.5</v>
      </c>
      <c r="F96" s="18">
        <f t="shared" si="10"/>
        <v>5.2863436123348019E-2</v>
      </c>
      <c r="G96" s="18">
        <f t="shared" si="7"/>
        <v>5.1502145922746781E-2</v>
      </c>
      <c r="H96" s="13">
        <f t="shared" si="13"/>
        <v>37339.932126169035</v>
      </c>
      <c r="I96" s="13">
        <f t="shared" si="11"/>
        <v>1923.086633107418</v>
      </c>
      <c r="J96" s="13">
        <f t="shared" si="8"/>
        <v>36378.388809615324</v>
      </c>
      <c r="K96" s="13">
        <f t="shared" si="9"/>
        <v>183055.11660763866</v>
      </c>
      <c r="L96" s="20">
        <f t="shared" si="12"/>
        <v>4.9023955370113725</v>
      </c>
    </row>
    <row r="97" spans="1:12" x14ac:dyDescent="0.2">
      <c r="A97" s="16">
        <v>88</v>
      </c>
      <c r="B97" s="45">
        <v>13</v>
      </c>
      <c r="C97" s="44">
        <v>99</v>
      </c>
      <c r="D97" s="44">
        <v>98</v>
      </c>
      <c r="E97" s="17">
        <v>0.5</v>
      </c>
      <c r="F97" s="18">
        <f t="shared" si="10"/>
        <v>0.13197969543147209</v>
      </c>
      <c r="G97" s="18">
        <f t="shared" si="7"/>
        <v>0.1238095238095238</v>
      </c>
      <c r="H97" s="13">
        <f t="shared" si="13"/>
        <v>35416.845493061614</v>
      </c>
      <c r="I97" s="13">
        <f t="shared" si="11"/>
        <v>4384.9427753314376</v>
      </c>
      <c r="J97" s="13">
        <f t="shared" si="8"/>
        <v>33224.374105395895</v>
      </c>
      <c r="K97" s="13">
        <f t="shared" si="9"/>
        <v>146676.72779802335</v>
      </c>
      <c r="L97" s="20">
        <f t="shared" si="12"/>
        <v>4.1414396385685519</v>
      </c>
    </row>
    <row r="98" spans="1:12" x14ac:dyDescent="0.2">
      <c r="A98" s="16">
        <v>89</v>
      </c>
      <c r="B98" s="45">
        <v>26</v>
      </c>
      <c r="C98" s="44">
        <v>95</v>
      </c>
      <c r="D98" s="44">
        <v>86</v>
      </c>
      <c r="E98" s="17">
        <v>0.5</v>
      </c>
      <c r="F98" s="18">
        <f t="shared" si="10"/>
        <v>0.287292817679558</v>
      </c>
      <c r="G98" s="18">
        <f t="shared" si="7"/>
        <v>0.25120772946859898</v>
      </c>
      <c r="H98" s="13">
        <f t="shared" si="13"/>
        <v>31031.902717730176</v>
      </c>
      <c r="I98" s="13">
        <f t="shared" si="11"/>
        <v>7795.4538228114434</v>
      </c>
      <c r="J98" s="13">
        <f t="shared" si="8"/>
        <v>27134.175806324456</v>
      </c>
      <c r="K98" s="13">
        <f>K99+J98</f>
        <v>113452.35369262745</v>
      </c>
      <c r="L98" s="20">
        <f t="shared" si="12"/>
        <v>3.6559908918445432</v>
      </c>
    </row>
    <row r="99" spans="1:12" x14ac:dyDescent="0.2">
      <c r="A99" s="16">
        <v>90</v>
      </c>
      <c r="B99" s="45">
        <v>12</v>
      </c>
      <c r="C99" s="44">
        <v>73</v>
      </c>
      <c r="D99" s="44">
        <v>83</v>
      </c>
      <c r="E99" s="17">
        <v>0.5</v>
      </c>
      <c r="F99" s="21">
        <f t="shared" si="10"/>
        <v>0.15384615384615385</v>
      </c>
      <c r="G99" s="21">
        <f t="shared" si="7"/>
        <v>0.14285714285714288</v>
      </c>
      <c r="H99" s="22">
        <f t="shared" si="13"/>
        <v>23236.448894918733</v>
      </c>
      <c r="I99" s="22">
        <f t="shared" si="11"/>
        <v>3319.4926992741052</v>
      </c>
      <c r="J99" s="22">
        <f t="shared" si="8"/>
        <v>21576.702545281678</v>
      </c>
      <c r="K99" s="22">
        <f t="shared" ref="K99:K103" si="14">K100+J99</f>
        <v>86318.17788630299</v>
      </c>
      <c r="L99" s="23">
        <f t="shared" si="12"/>
        <v>3.7147749329794864</v>
      </c>
    </row>
    <row r="100" spans="1:12" x14ac:dyDescent="0.2">
      <c r="A100" s="16">
        <v>91</v>
      </c>
      <c r="B100" s="45">
        <v>7</v>
      </c>
      <c r="C100" s="44">
        <v>49</v>
      </c>
      <c r="D100" s="44">
        <v>75</v>
      </c>
      <c r="E100" s="17">
        <v>0.5</v>
      </c>
      <c r="F100" s="21">
        <f t="shared" si="10"/>
        <v>0.11290322580645161</v>
      </c>
      <c r="G100" s="21">
        <f t="shared" si="7"/>
        <v>0.10687022900763359</v>
      </c>
      <c r="H100" s="22">
        <f t="shared" si="13"/>
        <v>19916.956195644627</v>
      </c>
      <c r="I100" s="22">
        <f t="shared" si="11"/>
        <v>2128.5296697635476</v>
      </c>
      <c r="J100" s="22">
        <f t="shared" si="8"/>
        <v>18852.691360762852</v>
      </c>
      <c r="K100" s="22">
        <f t="shared" si="14"/>
        <v>64741.475341021309</v>
      </c>
      <c r="L100" s="23">
        <f t="shared" si="12"/>
        <v>3.2505707551427339</v>
      </c>
    </row>
    <row r="101" spans="1:12" x14ac:dyDescent="0.2">
      <c r="A101" s="16">
        <v>92</v>
      </c>
      <c r="B101" s="45">
        <v>6</v>
      </c>
      <c r="C101" s="44">
        <v>46</v>
      </c>
      <c r="D101" s="44">
        <v>50</v>
      </c>
      <c r="E101" s="17">
        <v>0.5</v>
      </c>
      <c r="F101" s="21">
        <f t="shared" si="10"/>
        <v>0.125</v>
      </c>
      <c r="G101" s="21">
        <f t="shared" si="7"/>
        <v>0.11764705882352941</v>
      </c>
      <c r="H101" s="22">
        <f t="shared" si="13"/>
        <v>17788.426525881077</v>
      </c>
      <c r="I101" s="22">
        <f t="shared" si="11"/>
        <v>2092.7560618683619</v>
      </c>
      <c r="J101" s="22">
        <f t="shared" si="8"/>
        <v>16742.048494946896</v>
      </c>
      <c r="K101" s="22">
        <f t="shared" si="14"/>
        <v>45888.783980258457</v>
      </c>
      <c r="L101" s="23">
        <f t="shared" si="12"/>
        <v>2.5796988796897282</v>
      </c>
    </row>
    <row r="102" spans="1:12" x14ac:dyDescent="0.2">
      <c r="A102" s="16">
        <v>93</v>
      </c>
      <c r="B102" s="45">
        <v>11</v>
      </c>
      <c r="C102" s="44">
        <v>43</v>
      </c>
      <c r="D102" s="44">
        <v>49</v>
      </c>
      <c r="E102" s="17">
        <v>0.5</v>
      </c>
      <c r="F102" s="21">
        <f t="shared" si="10"/>
        <v>0.2391304347826087</v>
      </c>
      <c r="G102" s="21">
        <f t="shared" si="7"/>
        <v>0.21359223300970873</v>
      </c>
      <c r="H102" s="22">
        <f t="shared" si="13"/>
        <v>15695.670464012715</v>
      </c>
      <c r="I102" s="22">
        <f t="shared" si="11"/>
        <v>3352.4733029930071</v>
      </c>
      <c r="J102" s="22">
        <f t="shared" si="8"/>
        <v>14019.433812516212</v>
      </c>
      <c r="K102" s="22">
        <f t="shared" si="14"/>
        <v>29146.735485311561</v>
      </c>
      <c r="L102" s="23">
        <f t="shared" si="12"/>
        <v>1.8569920636483586</v>
      </c>
    </row>
    <row r="103" spans="1:12" x14ac:dyDescent="0.2">
      <c r="A103" s="16">
        <v>94</v>
      </c>
      <c r="B103" s="45">
        <v>6</v>
      </c>
      <c r="C103" s="44">
        <v>43</v>
      </c>
      <c r="D103" s="44">
        <v>36</v>
      </c>
      <c r="E103" s="17">
        <v>0.5</v>
      </c>
      <c r="F103" s="21">
        <f t="shared" si="10"/>
        <v>0.15189873417721519</v>
      </c>
      <c r="G103" s="21">
        <f t="shared" si="7"/>
        <v>0.14117647058823529</v>
      </c>
      <c r="H103" s="22">
        <f t="shared" si="13"/>
        <v>12343.197161019709</v>
      </c>
      <c r="I103" s="22">
        <f t="shared" si="11"/>
        <v>1742.5690109674883</v>
      </c>
      <c r="J103" s="22">
        <f t="shared" si="8"/>
        <v>11471.912655535963</v>
      </c>
      <c r="K103" s="22">
        <f t="shared" si="14"/>
        <v>15127.301672795351</v>
      </c>
      <c r="L103" s="23">
        <f t="shared" si="12"/>
        <v>1.2255578093306287</v>
      </c>
    </row>
    <row r="104" spans="1:12" x14ac:dyDescent="0.2">
      <c r="A104" s="16" t="s">
        <v>30</v>
      </c>
      <c r="B104" s="45">
        <v>25</v>
      </c>
      <c r="C104" s="44">
        <v>62</v>
      </c>
      <c r="D104" s="44">
        <v>83</v>
      </c>
      <c r="E104" s="17"/>
      <c r="F104" s="21">
        <f t="shared" si="10"/>
        <v>0.34482758620689657</v>
      </c>
      <c r="G104" s="21">
        <v>1</v>
      </c>
      <c r="H104" s="22">
        <f t="shared" si="13"/>
        <v>10600.62815005222</v>
      </c>
      <c r="I104" s="22">
        <f t="shared" si="11"/>
        <v>10600.62815005222</v>
      </c>
      <c r="J104" s="22">
        <f>H104*F104</f>
        <v>3655.3890172593865</v>
      </c>
      <c r="K104" s="22">
        <f>J104</f>
        <v>3655.3890172593865</v>
      </c>
      <c r="L104" s="23">
        <f t="shared" si="12"/>
        <v>0.34482758620689657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48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0.85546875" style="10"/>
    <col min="257" max="257" width="8.7109375" style="10" customWidth="1"/>
    <col min="258" max="260" width="12.7109375" style="10" customWidth="1"/>
    <col min="261" max="512" width="10.85546875" style="10"/>
    <col min="513" max="513" width="8.7109375" style="10" customWidth="1"/>
    <col min="514" max="516" width="12.7109375" style="10" customWidth="1"/>
    <col min="517" max="768" width="10.85546875" style="10"/>
    <col min="769" max="769" width="8.7109375" style="10" customWidth="1"/>
    <col min="770" max="772" width="12.7109375" style="10" customWidth="1"/>
    <col min="773" max="1024" width="10.85546875" style="10"/>
    <col min="1025" max="1025" width="8.7109375" style="10" customWidth="1"/>
    <col min="1026" max="1028" width="12.7109375" style="10" customWidth="1"/>
    <col min="1029" max="1280" width="10.85546875" style="10"/>
    <col min="1281" max="1281" width="8.7109375" style="10" customWidth="1"/>
    <col min="1282" max="1284" width="12.7109375" style="10" customWidth="1"/>
    <col min="1285" max="1536" width="10.85546875" style="10"/>
    <col min="1537" max="1537" width="8.7109375" style="10" customWidth="1"/>
    <col min="1538" max="1540" width="12.7109375" style="10" customWidth="1"/>
    <col min="1541" max="1792" width="10.85546875" style="10"/>
    <col min="1793" max="1793" width="8.7109375" style="10" customWidth="1"/>
    <col min="1794" max="1796" width="12.7109375" style="10" customWidth="1"/>
    <col min="1797" max="2048" width="10.85546875" style="10"/>
    <col min="2049" max="2049" width="8.7109375" style="10" customWidth="1"/>
    <col min="2050" max="2052" width="12.7109375" style="10" customWidth="1"/>
    <col min="2053" max="2304" width="10.85546875" style="10"/>
    <col min="2305" max="2305" width="8.7109375" style="10" customWidth="1"/>
    <col min="2306" max="2308" width="12.7109375" style="10" customWidth="1"/>
    <col min="2309" max="2560" width="10.85546875" style="10"/>
    <col min="2561" max="2561" width="8.7109375" style="10" customWidth="1"/>
    <col min="2562" max="2564" width="12.7109375" style="10" customWidth="1"/>
    <col min="2565" max="2816" width="10.85546875" style="10"/>
    <col min="2817" max="2817" width="8.7109375" style="10" customWidth="1"/>
    <col min="2818" max="2820" width="12.7109375" style="10" customWidth="1"/>
    <col min="2821" max="3072" width="10.85546875" style="10"/>
    <col min="3073" max="3073" width="8.7109375" style="10" customWidth="1"/>
    <col min="3074" max="3076" width="12.7109375" style="10" customWidth="1"/>
    <col min="3077" max="3328" width="10.85546875" style="10"/>
    <col min="3329" max="3329" width="8.7109375" style="10" customWidth="1"/>
    <col min="3330" max="3332" width="12.7109375" style="10" customWidth="1"/>
    <col min="3333" max="3584" width="10.85546875" style="10"/>
    <col min="3585" max="3585" width="8.7109375" style="10" customWidth="1"/>
    <col min="3586" max="3588" width="12.7109375" style="10" customWidth="1"/>
    <col min="3589" max="3840" width="10.85546875" style="10"/>
    <col min="3841" max="3841" width="8.7109375" style="10" customWidth="1"/>
    <col min="3842" max="3844" width="12.7109375" style="10" customWidth="1"/>
    <col min="3845" max="4096" width="10.85546875" style="10"/>
    <col min="4097" max="4097" width="8.7109375" style="10" customWidth="1"/>
    <col min="4098" max="4100" width="12.7109375" style="10" customWidth="1"/>
    <col min="4101" max="4352" width="10.85546875" style="10"/>
    <col min="4353" max="4353" width="8.7109375" style="10" customWidth="1"/>
    <col min="4354" max="4356" width="12.7109375" style="10" customWidth="1"/>
    <col min="4357" max="4608" width="10.85546875" style="10"/>
    <col min="4609" max="4609" width="8.7109375" style="10" customWidth="1"/>
    <col min="4610" max="4612" width="12.7109375" style="10" customWidth="1"/>
    <col min="4613" max="4864" width="10.85546875" style="10"/>
    <col min="4865" max="4865" width="8.7109375" style="10" customWidth="1"/>
    <col min="4866" max="4868" width="12.7109375" style="10" customWidth="1"/>
    <col min="4869" max="5120" width="10.85546875" style="10"/>
    <col min="5121" max="5121" width="8.7109375" style="10" customWidth="1"/>
    <col min="5122" max="5124" width="12.7109375" style="10" customWidth="1"/>
    <col min="5125" max="5376" width="10.85546875" style="10"/>
    <col min="5377" max="5377" width="8.7109375" style="10" customWidth="1"/>
    <col min="5378" max="5380" width="12.7109375" style="10" customWidth="1"/>
    <col min="5381" max="5632" width="10.85546875" style="10"/>
    <col min="5633" max="5633" width="8.7109375" style="10" customWidth="1"/>
    <col min="5634" max="5636" width="12.7109375" style="10" customWidth="1"/>
    <col min="5637" max="5888" width="10.85546875" style="10"/>
    <col min="5889" max="5889" width="8.7109375" style="10" customWidth="1"/>
    <col min="5890" max="5892" width="12.7109375" style="10" customWidth="1"/>
    <col min="5893" max="6144" width="10.85546875" style="10"/>
    <col min="6145" max="6145" width="8.7109375" style="10" customWidth="1"/>
    <col min="6146" max="6148" width="12.7109375" style="10" customWidth="1"/>
    <col min="6149" max="6400" width="10.85546875" style="10"/>
    <col min="6401" max="6401" width="8.7109375" style="10" customWidth="1"/>
    <col min="6402" max="6404" width="12.7109375" style="10" customWidth="1"/>
    <col min="6405" max="6656" width="10.85546875" style="10"/>
    <col min="6657" max="6657" width="8.7109375" style="10" customWidth="1"/>
    <col min="6658" max="6660" width="12.7109375" style="10" customWidth="1"/>
    <col min="6661" max="6912" width="10.85546875" style="10"/>
    <col min="6913" max="6913" width="8.7109375" style="10" customWidth="1"/>
    <col min="6914" max="6916" width="12.7109375" style="10" customWidth="1"/>
    <col min="6917" max="7168" width="10.85546875" style="10"/>
    <col min="7169" max="7169" width="8.7109375" style="10" customWidth="1"/>
    <col min="7170" max="7172" width="12.7109375" style="10" customWidth="1"/>
    <col min="7173" max="7424" width="10.85546875" style="10"/>
    <col min="7425" max="7425" width="8.7109375" style="10" customWidth="1"/>
    <col min="7426" max="7428" width="12.7109375" style="10" customWidth="1"/>
    <col min="7429" max="7680" width="10.85546875" style="10"/>
    <col min="7681" max="7681" width="8.7109375" style="10" customWidth="1"/>
    <col min="7682" max="7684" width="12.7109375" style="10" customWidth="1"/>
    <col min="7685" max="7936" width="10.85546875" style="10"/>
    <col min="7937" max="7937" width="8.7109375" style="10" customWidth="1"/>
    <col min="7938" max="7940" width="12.7109375" style="10" customWidth="1"/>
    <col min="7941" max="8192" width="10.85546875" style="10"/>
    <col min="8193" max="8193" width="8.7109375" style="10" customWidth="1"/>
    <col min="8194" max="8196" width="12.7109375" style="10" customWidth="1"/>
    <col min="8197" max="8448" width="10.85546875" style="10"/>
    <col min="8449" max="8449" width="8.7109375" style="10" customWidth="1"/>
    <col min="8450" max="8452" width="12.7109375" style="10" customWidth="1"/>
    <col min="8453" max="8704" width="10.85546875" style="10"/>
    <col min="8705" max="8705" width="8.7109375" style="10" customWidth="1"/>
    <col min="8706" max="8708" width="12.7109375" style="10" customWidth="1"/>
    <col min="8709" max="8960" width="10.85546875" style="10"/>
    <col min="8961" max="8961" width="8.7109375" style="10" customWidth="1"/>
    <col min="8962" max="8964" width="12.7109375" style="10" customWidth="1"/>
    <col min="8965" max="9216" width="10.85546875" style="10"/>
    <col min="9217" max="9217" width="8.7109375" style="10" customWidth="1"/>
    <col min="9218" max="9220" width="12.7109375" style="10" customWidth="1"/>
    <col min="9221" max="9472" width="10.85546875" style="10"/>
    <col min="9473" max="9473" width="8.7109375" style="10" customWidth="1"/>
    <col min="9474" max="9476" width="12.7109375" style="10" customWidth="1"/>
    <col min="9477" max="9728" width="10.85546875" style="10"/>
    <col min="9729" max="9729" width="8.7109375" style="10" customWidth="1"/>
    <col min="9730" max="9732" width="12.7109375" style="10" customWidth="1"/>
    <col min="9733" max="9984" width="10.85546875" style="10"/>
    <col min="9985" max="9985" width="8.7109375" style="10" customWidth="1"/>
    <col min="9986" max="9988" width="12.7109375" style="10" customWidth="1"/>
    <col min="9989" max="10240" width="10.85546875" style="10"/>
    <col min="10241" max="10241" width="8.7109375" style="10" customWidth="1"/>
    <col min="10242" max="10244" width="12.7109375" style="10" customWidth="1"/>
    <col min="10245" max="10496" width="10.85546875" style="10"/>
    <col min="10497" max="10497" width="8.7109375" style="10" customWidth="1"/>
    <col min="10498" max="10500" width="12.7109375" style="10" customWidth="1"/>
    <col min="10501" max="10752" width="10.85546875" style="10"/>
    <col min="10753" max="10753" width="8.7109375" style="10" customWidth="1"/>
    <col min="10754" max="10756" width="12.7109375" style="10" customWidth="1"/>
    <col min="10757" max="11008" width="10.85546875" style="10"/>
    <col min="11009" max="11009" width="8.7109375" style="10" customWidth="1"/>
    <col min="11010" max="11012" width="12.7109375" style="10" customWidth="1"/>
    <col min="11013" max="11264" width="10.85546875" style="10"/>
    <col min="11265" max="11265" width="8.7109375" style="10" customWidth="1"/>
    <col min="11266" max="11268" width="12.7109375" style="10" customWidth="1"/>
    <col min="11269" max="11520" width="10.85546875" style="10"/>
    <col min="11521" max="11521" width="8.7109375" style="10" customWidth="1"/>
    <col min="11522" max="11524" width="12.7109375" style="10" customWidth="1"/>
    <col min="11525" max="11776" width="10.85546875" style="10"/>
    <col min="11777" max="11777" width="8.7109375" style="10" customWidth="1"/>
    <col min="11778" max="11780" width="12.7109375" style="10" customWidth="1"/>
    <col min="11781" max="12032" width="10.85546875" style="10"/>
    <col min="12033" max="12033" width="8.7109375" style="10" customWidth="1"/>
    <col min="12034" max="12036" width="12.7109375" style="10" customWidth="1"/>
    <col min="12037" max="12288" width="10.85546875" style="10"/>
    <col min="12289" max="12289" width="8.7109375" style="10" customWidth="1"/>
    <col min="12290" max="12292" width="12.7109375" style="10" customWidth="1"/>
    <col min="12293" max="12544" width="10.85546875" style="10"/>
    <col min="12545" max="12545" width="8.7109375" style="10" customWidth="1"/>
    <col min="12546" max="12548" width="12.7109375" style="10" customWidth="1"/>
    <col min="12549" max="12800" width="10.85546875" style="10"/>
    <col min="12801" max="12801" width="8.7109375" style="10" customWidth="1"/>
    <col min="12802" max="12804" width="12.7109375" style="10" customWidth="1"/>
    <col min="12805" max="13056" width="10.85546875" style="10"/>
    <col min="13057" max="13057" width="8.7109375" style="10" customWidth="1"/>
    <col min="13058" max="13060" width="12.7109375" style="10" customWidth="1"/>
    <col min="13061" max="13312" width="10.85546875" style="10"/>
    <col min="13313" max="13313" width="8.7109375" style="10" customWidth="1"/>
    <col min="13314" max="13316" width="12.7109375" style="10" customWidth="1"/>
    <col min="13317" max="13568" width="10.85546875" style="10"/>
    <col min="13569" max="13569" width="8.7109375" style="10" customWidth="1"/>
    <col min="13570" max="13572" width="12.7109375" style="10" customWidth="1"/>
    <col min="13573" max="13824" width="10.85546875" style="10"/>
    <col min="13825" max="13825" width="8.7109375" style="10" customWidth="1"/>
    <col min="13826" max="13828" width="12.7109375" style="10" customWidth="1"/>
    <col min="13829" max="14080" width="10.85546875" style="10"/>
    <col min="14081" max="14081" width="8.7109375" style="10" customWidth="1"/>
    <col min="14082" max="14084" width="12.7109375" style="10" customWidth="1"/>
    <col min="14085" max="14336" width="10.85546875" style="10"/>
    <col min="14337" max="14337" width="8.7109375" style="10" customWidth="1"/>
    <col min="14338" max="14340" width="12.7109375" style="10" customWidth="1"/>
    <col min="14341" max="14592" width="10.85546875" style="10"/>
    <col min="14593" max="14593" width="8.7109375" style="10" customWidth="1"/>
    <col min="14594" max="14596" width="12.7109375" style="10" customWidth="1"/>
    <col min="14597" max="14848" width="10.85546875" style="10"/>
    <col min="14849" max="14849" width="8.7109375" style="10" customWidth="1"/>
    <col min="14850" max="14852" width="12.7109375" style="10" customWidth="1"/>
    <col min="14853" max="15104" width="10.85546875" style="10"/>
    <col min="15105" max="15105" width="8.7109375" style="10" customWidth="1"/>
    <col min="15106" max="15108" width="12.7109375" style="10" customWidth="1"/>
    <col min="15109" max="15360" width="10.85546875" style="10"/>
    <col min="15361" max="15361" width="8.7109375" style="10" customWidth="1"/>
    <col min="15362" max="15364" width="12.7109375" style="10" customWidth="1"/>
    <col min="15365" max="15616" width="10.85546875" style="10"/>
    <col min="15617" max="15617" width="8.7109375" style="10" customWidth="1"/>
    <col min="15618" max="15620" width="12.7109375" style="10" customWidth="1"/>
    <col min="15621" max="15872" width="10.85546875" style="10"/>
    <col min="15873" max="15873" width="8.7109375" style="10" customWidth="1"/>
    <col min="15874" max="15876" width="12.7109375" style="10" customWidth="1"/>
    <col min="15877" max="16128" width="10.85546875" style="10"/>
    <col min="16129" max="16129" width="8.7109375" style="10" customWidth="1"/>
    <col min="16130" max="16132" width="12.7109375" style="10" customWidth="1"/>
    <col min="16133" max="16384" width="10.8554687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35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80.4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43101</v>
      </c>
      <c r="D7" s="38">
        <v>43466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5">
        <v>2</v>
      </c>
      <c r="C9" s="44">
        <v>795</v>
      </c>
      <c r="D9" s="44">
        <v>772</v>
      </c>
      <c r="E9" s="17">
        <v>0.5</v>
      </c>
      <c r="F9" s="18">
        <f>B9/((C9+D9)/2)</f>
        <v>2.5526483726866626E-3</v>
      </c>
      <c r="G9" s="18">
        <f t="shared" ref="G9:G72" si="0">F9/((1+(1-E9)*F9))</f>
        <v>2.5493945188017845E-3</v>
      </c>
      <c r="H9" s="13">
        <v>100000</v>
      </c>
      <c r="I9" s="13">
        <f>H9*G9</f>
        <v>254.93945188017844</v>
      </c>
      <c r="J9" s="13">
        <f t="shared" ref="J9:J72" si="1">H10+I9*E9</f>
        <v>99872.5302740599</v>
      </c>
      <c r="K9" s="13">
        <f t="shared" ref="K9:K72" si="2">K10+J9</f>
        <v>8213126.3294579471</v>
      </c>
      <c r="L9" s="19">
        <f>K9/H9</f>
        <v>82.131263294579469</v>
      </c>
    </row>
    <row r="10" spans="1:13" x14ac:dyDescent="0.2">
      <c r="A10" s="16">
        <v>1</v>
      </c>
      <c r="B10" s="45">
        <v>0</v>
      </c>
      <c r="C10" s="44">
        <v>980</v>
      </c>
      <c r="D10" s="44">
        <v>869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99745.060548119814</v>
      </c>
      <c r="I10" s="13">
        <f t="shared" ref="I10:I73" si="4">H10*G10</f>
        <v>0</v>
      </c>
      <c r="J10" s="13">
        <f t="shared" si="1"/>
        <v>99745.060548119814</v>
      </c>
      <c r="K10" s="13">
        <f t="shared" si="2"/>
        <v>8113253.7991838874</v>
      </c>
      <c r="L10" s="20">
        <f t="shared" ref="L10:L73" si="5">K10/H10</f>
        <v>81.339905501083194</v>
      </c>
    </row>
    <row r="11" spans="1:13" x14ac:dyDescent="0.2">
      <c r="A11" s="16">
        <v>2</v>
      </c>
      <c r="B11" s="45">
        <v>0</v>
      </c>
      <c r="C11" s="44">
        <v>948</v>
      </c>
      <c r="D11" s="44">
        <v>1012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99745.060548119814</v>
      </c>
      <c r="I11" s="13">
        <f t="shared" si="4"/>
        <v>0</v>
      </c>
      <c r="J11" s="13">
        <f t="shared" si="1"/>
        <v>99745.060548119814</v>
      </c>
      <c r="K11" s="13">
        <f t="shared" si="2"/>
        <v>8013508.7386357673</v>
      </c>
      <c r="L11" s="20">
        <f t="shared" si="5"/>
        <v>80.339905501083194</v>
      </c>
    </row>
    <row r="12" spans="1:13" x14ac:dyDescent="0.2">
      <c r="A12" s="16">
        <v>3</v>
      </c>
      <c r="B12" s="45">
        <v>1</v>
      </c>
      <c r="C12" s="44">
        <v>1050</v>
      </c>
      <c r="D12" s="44">
        <v>988</v>
      </c>
      <c r="E12" s="17">
        <v>0.5</v>
      </c>
      <c r="F12" s="18">
        <f t="shared" si="3"/>
        <v>9.813542688910696E-4</v>
      </c>
      <c r="G12" s="18">
        <f t="shared" si="0"/>
        <v>9.8087297694948511E-4</v>
      </c>
      <c r="H12" s="13">
        <f t="shared" si="6"/>
        <v>99745.060548119814</v>
      </c>
      <c r="I12" s="13">
        <f t="shared" si="4"/>
        <v>97.83723447584093</v>
      </c>
      <c r="J12" s="13">
        <f t="shared" si="1"/>
        <v>99696.141930881902</v>
      </c>
      <c r="K12" s="13">
        <f t="shared" si="2"/>
        <v>7913763.6780876471</v>
      </c>
      <c r="L12" s="20">
        <f t="shared" si="5"/>
        <v>79.339905501083194</v>
      </c>
    </row>
    <row r="13" spans="1:13" x14ac:dyDescent="0.2">
      <c r="A13" s="16">
        <v>4</v>
      </c>
      <c r="B13" s="45">
        <v>0</v>
      </c>
      <c r="C13" s="44">
        <v>1007</v>
      </c>
      <c r="D13" s="44">
        <v>1071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99647.223313643975</v>
      </c>
      <c r="I13" s="13">
        <f t="shared" si="4"/>
        <v>0</v>
      </c>
      <c r="J13" s="13">
        <f t="shared" si="1"/>
        <v>99647.223313643975</v>
      </c>
      <c r="K13" s="13">
        <f t="shared" si="2"/>
        <v>7814067.5361567652</v>
      </c>
      <c r="L13" s="20">
        <f t="shared" si="5"/>
        <v>78.417313361172617</v>
      </c>
    </row>
    <row r="14" spans="1:13" x14ac:dyDescent="0.2">
      <c r="A14" s="16">
        <v>5</v>
      </c>
      <c r="B14" s="45">
        <v>0</v>
      </c>
      <c r="C14" s="44">
        <v>1078</v>
      </c>
      <c r="D14" s="44">
        <v>1028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99647.223313643975</v>
      </c>
      <c r="I14" s="13">
        <f t="shared" si="4"/>
        <v>0</v>
      </c>
      <c r="J14" s="13">
        <f t="shared" si="1"/>
        <v>99647.223313643975</v>
      </c>
      <c r="K14" s="13">
        <f t="shared" si="2"/>
        <v>7714420.3128431216</v>
      </c>
      <c r="L14" s="20">
        <f t="shared" si="5"/>
        <v>77.417313361172617</v>
      </c>
    </row>
    <row r="15" spans="1:13" x14ac:dyDescent="0.2">
      <c r="A15" s="16">
        <v>6</v>
      </c>
      <c r="B15" s="45">
        <v>0</v>
      </c>
      <c r="C15" s="44">
        <v>1103</v>
      </c>
      <c r="D15" s="44">
        <v>1123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99647.223313643975</v>
      </c>
      <c r="I15" s="13">
        <f t="shared" si="4"/>
        <v>0</v>
      </c>
      <c r="J15" s="13">
        <f t="shared" si="1"/>
        <v>99647.223313643975</v>
      </c>
      <c r="K15" s="13">
        <f t="shared" si="2"/>
        <v>7614773.089529478</v>
      </c>
      <c r="L15" s="20">
        <f t="shared" si="5"/>
        <v>76.417313361172631</v>
      </c>
    </row>
    <row r="16" spans="1:13" x14ac:dyDescent="0.2">
      <c r="A16" s="16">
        <v>7</v>
      </c>
      <c r="B16" s="45">
        <v>0</v>
      </c>
      <c r="C16" s="44">
        <v>1077</v>
      </c>
      <c r="D16" s="44">
        <v>1124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99647.223313643975</v>
      </c>
      <c r="I16" s="13">
        <f t="shared" si="4"/>
        <v>0</v>
      </c>
      <c r="J16" s="13">
        <f t="shared" si="1"/>
        <v>99647.223313643975</v>
      </c>
      <c r="K16" s="13">
        <f t="shared" si="2"/>
        <v>7515125.8662158344</v>
      </c>
      <c r="L16" s="20">
        <f t="shared" si="5"/>
        <v>75.417313361172631</v>
      </c>
    </row>
    <row r="17" spans="1:12" x14ac:dyDescent="0.2">
      <c r="A17" s="16">
        <v>8</v>
      </c>
      <c r="B17" s="45">
        <v>1</v>
      </c>
      <c r="C17" s="44">
        <v>1103</v>
      </c>
      <c r="D17" s="44">
        <v>1084</v>
      </c>
      <c r="E17" s="17">
        <v>0.5</v>
      </c>
      <c r="F17" s="18">
        <f t="shared" si="3"/>
        <v>9.1449474165523545E-4</v>
      </c>
      <c r="G17" s="18">
        <f t="shared" si="0"/>
        <v>9.1407678244972577E-4</v>
      </c>
      <c r="H17" s="13">
        <f t="shared" si="6"/>
        <v>99647.223313643975</v>
      </c>
      <c r="I17" s="13">
        <f t="shared" si="4"/>
        <v>91.085213266584987</v>
      </c>
      <c r="J17" s="13">
        <f t="shared" si="1"/>
        <v>99601.680707010673</v>
      </c>
      <c r="K17" s="13">
        <f t="shared" si="2"/>
        <v>7415478.6429021908</v>
      </c>
      <c r="L17" s="20">
        <f t="shared" si="5"/>
        <v>74.417313361172631</v>
      </c>
    </row>
    <row r="18" spans="1:12" x14ac:dyDescent="0.2">
      <c r="A18" s="16">
        <v>9</v>
      </c>
      <c r="B18" s="45">
        <v>0</v>
      </c>
      <c r="C18" s="44">
        <v>1096</v>
      </c>
      <c r="D18" s="44">
        <v>1123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99556.138100377386</v>
      </c>
      <c r="I18" s="13">
        <f t="shared" si="4"/>
        <v>0</v>
      </c>
      <c r="J18" s="13">
        <f t="shared" si="1"/>
        <v>99556.138100377386</v>
      </c>
      <c r="K18" s="13">
        <f t="shared" si="2"/>
        <v>7315876.9621951804</v>
      </c>
      <c r="L18" s="20">
        <f t="shared" si="5"/>
        <v>73.484941278245984</v>
      </c>
    </row>
    <row r="19" spans="1:12" x14ac:dyDescent="0.2">
      <c r="A19" s="16">
        <v>10</v>
      </c>
      <c r="B19" s="45">
        <v>0</v>
      </c>
      <c r="C19" s="44">
        <v>997</v>
      </c>
      <c r="D19" s="44">
        <v>1118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99556.138100377386</v>
      </c>
      <c r="I19" s="13">
        <f t="shared" si="4"/>
        <v>0</v>
      </c>
      <c r="J19" s="13">
        <f t="shared" si="1"/>
        <v>99556.138100377386</v>
      </c>
      <c r="K19" s="13">
        <f t="shared" si="2"/>
        <v>7216320.8240948031</v>
      </c>
      <c r="L19" s="20">
        <f t="shared" si="5"/>
        <v>72.484941278245984</v>
      </c>
    </row>
    <row r="20" spans="1:12" x14ac:dyDescent="0.2">
      <c r="A20" s="16">
        <v>11</v>
      </c>
      <c r="B20" s="45">
        <v>0</v>
      </c>
      <c r="C20" s="44">
        <v>1050</v>
      </c>
      <c r="D20" s="44">
        <v>1007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99556.138100377386</v>
      </c>
      <c r="I20" s="13">
        <f t="shared" si="4"/>
        <v>0</v>
      </c>
      <c r="J20" s="13">
        <f t="shared" si="1"/>
        <v>99556.138100377386</v>
      </c>
      <c r="K20" s="13">
        <f t="shared" si="2"/>
        <v>7116764.6859944258</v>
      </c>
      <c r="L20" s="20">
        <f t="shared" si="5"/>
        <v>71.484941278245998</v>
      </c>
    </row>
    <row r="21" spans="1:12" x14ac:dyDescent="0.2">
      <c r="A21" s="16">
        <v>12</v>
      </c>
      <c r="B21" s="45">
        <v>1</v>
      </c>
      <c r="C21" s="44">
        <v>969</v>
      </c>
      <c r="D21" s="44">
        <v>1065</v>
      </c>
      <c r="E21" s="17">
        <v>0.5</v>
      </c>
      <c r="F21" s="18">
        <f t="shared" si="3"/>
        <v>9.8328416912487715E-4</v>
      </c>
      <c r="G21" s="18">
        <f t="shared" si="0"/>
        <v>9.8280098280098278E-4</v>
      </c>
      <c r="H21" s="13">
        <f t="shared" si="6"/>
        <v>99556.138100377386</v>
      </c>
      <c r="I21" s="13">
        <f t="shared" si="4"/>
        <v>97.843870368921259</v>
      </c>
      <c r="J21" s="13">
        <f t="shared" si="1"/>
        <v>99507.216165192935</v>
      </c>
      <c r="K21" s="13">
        <f t="shared" si="2"/>
        <v>7017208.5478940485</v>
      </c>
      <c r="L21" s="20">
        <f t="shared" si="5"/>
        <v>70.484941278245998</v>
      </c>
    </row>
    <row r="22" spans="1:12" x14ac:dyDescent="0.2">
      <c r="A22" s="16">
        <v>13</v>
      </c>
      <c r="B22" s="45">
        <v>0</v>
      </c>
      <c r="C22" s="44">
        <v>978</v>
      </c>
      <c r="D22" s="44">
        <v>984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99458.294230008469</v>
      </c>
      <c r="I22" s="13">
        <f t="shared" si="4"/>
        <v>0</v>
      </c>
      <c r="J22" s="13">
        <f t="shared" si="1"/>
        <v>99458.294230008469</v>
      </c>
      <c r="K22" s="13">
        <f t="shared" si="2"/>
        <v>6917701.3317288551</v>
      </c>
      <c r="L22" s="20">
        <f t="shared" si="5"/>
        <v>69.553790212115388</v>
      </c>
    </row>
    <row r="23" spans="1:12" x14ac:dyDescent="0.2">
      <c r="A23" s="16">
        <v>14</v>
      </c>
      <c r="B23" s="45">
        <v>0</v>
      </c>
      <c r="C23" s="44">
        <v>986</v>
      </c>
      <c r="D23" s="44">
        <v>991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99458.294230008469</v>
      </c>
      <c r="I23" s="13">
        <f t="shared" si="4"/>
        <v>0</v>
      </c>
      <c r="J23" s="13">
        <f t="shared" si="1"/>
        <v>99458.294230008469</v>
      </c>
      <c r="K23" s="13">
        <f t="shared" si="2"/>
        <v>6818243.0374988467</v>
      </c>
      <c r="L23" s="20">
        <f t="shared" si="5"/>
        <v>68.553790212115388</v>
      </c>
    </row>
    <row r="24" spans="1:12" x14ac:dyDescent="0.2">
      <c r="A24" s="16">
        <v>15</v>
      </c>
      <c r="B24" s="45">
        <v>0</v>
      </c>
      <c r="C24" s="44">
        <v>850</v>
      </c>
      <c r="D24" s="44">
        <v>997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99458.294230008469</v>
      </c>
      <c r="I24" s="13">
        <f t="shared" si="4"/>
        <v>0</v>
      </c>
      <c r="J24" s="13">
        <f t="shared" si="1"/>
        <v>99458.294230008469</v>
      </c>
      <c r="K24" s="13">
        <f t="shared" si="2"/>
        <v>6718784.7432688382</v>
      </c>
      <c r="L24" s="20">
        <f t="shared" si="5"/>
        <v>67.553790212115388</v>
      </c>
    </row>
    <row r="25" spans="1:12" x14ac:dyDescent="0.2">
      <c r="A25" s="16">
        <v>16</v>
      </c>
      <c r="B25" s="45">
        <v>0</v>
      </c>
      <c r="C25" s="44">
        <v>772</v>
      </c>
      <c r="D25" s="44">
        <v>861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99458.294230008469</v>
      </c>
      <c r="I25" s="13">
        <f t="shared" si="4"/>
        <v>0</v>
      </c>
      <c r="J25" s="13">
        <f t="shared" si="1"/>
        <v>99458.294230008469</v>
      </c>
      <c r="K25" s="13">
        <f t="shared" si="2"/>
        <v>6619326.4490388297</v>
      </c>
      <c r="L25" s="20">
        <f t="shared" si="5"/>
        <v>66.553790212115388</v>
      </c>
    </row>
    <row r="26" spans="1:12" x14ac:dyDescent="0.2">
      <c r="A26" s="16">
        <v>17</v>
      </c>
      <c r="B26" s="45">
        <v>0</v>
      </c>
      <c r="C26" s="44">
        <v>754</v>
      </c>
      <c r="D26" s="44">
        <v>770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99458.294230008469</v>
      </c>
      <c r="I26" s="13">
        <f t="shared" si="4"/>
        <v>0</v>
      </c>
      <c r="J26" s="13">
        <f t="shared" si="1"/>
        <v>99458.294230008469</v>
      </c>
      <c r="K26" s="13">
        <f t="shared" si="2"/>
        <v>6519868.1548088212</v>
      </c>
      <c r="L26" s="20">
        <f t="shared" si="5"/>
        <v>65.553790212115388</v>
      </c>
    </row>
    <row r="27" spans="1:12" x14ac:dyDescent="0.2">
      <c r="A27" s="16">
        <v>18</v>
      </c>
      <c r="B27" s="45">
        <v>0</v>
      </c>
      <c r="C27" s="44">
        <v>700</v>
      </c>
      <c r="D27" s="44">
        <v>776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99458.294230008469</v>
      </c>
      <c r="I27" s="13">
        <f t="shared" si="4"/>
        <v>0</v>
      </c>
      <c r="J27" s="13">
        <f t="shared" si="1"/>
        <v>99458.294230008469</v>
      </c>
      <c r="K27" s="13">
        <f t="shared" si="2"/>
        <v>6420409.8605788127</v>
      </c>
      <c r="L27" s="20">
        <f t="shared" si="5"/>
        <v>64.553790212115388</v>
      </c>
    </row>
    <row r="28" spans="1:12" x14ac:dyDescent="0.2">
      <c r="A28" s="16">
        <v>19</v>
      </c>
      <c r="B28" s="45">
        <v>1</v>
      </c>
      <c r="C28" s="44">
        <v>697</v>
      </c>
      <c r="D28" s="44">
        <v>723</v>
      </c>
      <c r="E28" s="17">
        <v>0.5</v>
      </c>
      <c r="F28" s="18">
        <f t="shared" si="3"/>
        <v>1.4084507042253522E-3</v>
      </c>
      <c r="G28" s="18">
        <f t="shared" si="0"/>
        <v>1.4074595355383533E-3</v>
      </c>
      <c r="H28" s="13">
        <f t="shared" si="6"/>
        <v>99458.294230008469</v>
      </c>
      <c r="I28" s="13">
        <f t="shared" si="4"/>
        <v>139.9835246024046</v>
      </c>
      <c r="J28" s="13">
        <f t="shared" si="1"/>
        <v>99388.302467707268</v>
      </c>
      <c r="K28" s="13">
        <f t="shared" si="2"/>
        <v>6320951.5663488042</v>
      </c>
      <c r="L28" s="20">
        <f t="shared" si="5"/>
        <v>63.553790212115381</v>
      </c>
    </row>
    <row r="29" spans="1:12" x14ac:dyDescent="0.2">
      <c r="A29" s="16">
        <v>20</v>
      </c>
      <c r="B29" s="45">
        <v>0</v>
      </c>
      <c r="C29" s="44">
        <v>646</v>
      </c>
      <c r="D29" s="44">
        <v>716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99318.310705406067</v>
      </c>
      <c r="I29" s="13">
        <f t="shared" si="4"/>
        <v>0</v>
      </c>
      <c r="J29" s="13">
        <f t="shared" si="1"/>
        <v>99318.310705406067</v>
      </c>
      <c r="K29" s="13">
        <f t="shared" si="2"/>
        <v>6221563.2638810966</v>
      </c>
      <c r="L29" s="20">
        <f t="shared" si="5"/>
        <v>62.642660952372061</v>
      </c>
    </row>
    <row r="30" spans="1:12" x14ac:dyDescent="0.2">
      <c r="A30" s="16">
        <v>21</v>
      </c>
      <c r="B30" s="45">
        <v>0</v>
      </c>
      <c r="C30" s="44">
        <v>683</v>
      </c>
      <c r="D30" s="44">
        <v>652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99318.310705406067</v>
      </c>
      <c r="I30" s="13">
        <f t="shared" si="4"/>
        <v>0</v>
      </c>
      <c r="J30" s="13">
        <f t="shared" si="1"/>
        <v>99318.310705406067</v>
      </c>
      <c r="K30" s="13">
        <f t="shared" si="2"/>
        <v>6122244.953175691</v>
      </c>
      <c r="L30" s="20">
        <f t="shared" si="5"/>
        <v>61.642660952372061</v>
      </c>
    </row>
    <row r="31" spans="1:12" x14ac:dyDescent="0.2">
      <c r="A31" s="16">
        <v>22</v>
      </c>
      <c r="B31" s="45">
        <v>0</v>
      </c>
      <c r="C31" s="44">
        <v>596</v>
      </c>
      <c r="D31" s="44">
        <v>687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99318.310705406067</v>
      </c>
      <c r="I31" s="13">
        <f t="shared" si="4"/>
        <v>0</v>
      </c>
      <c r="J31" s="13">
        <f t="shared" si="1"/>
        <v>99318.310705406067</v>
      </c>
      <c r="K31" s="13">
        <f t="shared" si="2"/>
        <v>6022926.6424702853</v>
      </c>
      <c r="L31" s="20">
        <f t="shared" si="5"/>
        <v>60.642660952372069</v>
      </c>
    </row>
    <row r="32" spans="1:12" x14ac:dyDescent="0.2">
      <c r="A32" s="16">
        <v>23</v>
      </c>
      <c r="B32" s="45">
        <v>2</v>
      </c>
      <c r="C32" s="44">
        <v>559</v>
      </c>
      <c r="D32" s="44">
        <v>620</v>
      </c>
      <c r="E32" s="17">
        <v>0.5</v>
      </c>
      <c r="F32" s="18">
        <f t="shared" si="3"/>
        <v>3.3927056827820186E-3</v>
      </c>
      <c r="G32" s="18">
        <f t="shared" si="0"/>
        <v>3.3869602032176125E-3</v>
      </c>
      <c r="H32" s="13">
        <f t="shared" si="6"/>
        <v>99318.310705406067</v>
      </c>
      <c r="I32" s="13">
        <f t="shared" si="4"/>
        <v>336.38716581001211</v>
      </c>
      <c r="J32" s="13">
        <f t="shared" si="1"/>
        <v>99150.117122501062</v>
      </c>
      <c r="K32" s="13">
        <f t="shared" si="2"/>
        <v>5923608.3317648796</v>
      </c>
      <c r="L32" s="20">
        <f t="shared" si="5"/>
        <v>59.642660952372076</v>
      </c>
    </row>
    <row r="33" spans="1:12" x14ac:dyDescent="0.2">
      <c r="A33" s="16">
        <v>24</v>
      </c>
      <c r="B33" s="45">
        <v>0</v>
      </c>
      <c r="C33" s="44">
        <v>624</v>
      </c>
      <c r="D33" s="44">
        <v>548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98981.923539596057</v>
      </c>
      <c r="I33" s="13">
        <f t="shared" si="4"/>
        <v>0</v>
      </c>
      <c r="J33" s="13">
        <f t="shared" si="1"/>
        <v>98981.923539596057</v>
      </c>
      <c r="K33" s="13">
        <f t="shared" si="2"/>
        <v>5824458.2146423785</v>
      </c>
      <c r="L33" s="20">
        <f t="shared" si="5"/>
        <v>58.843655552040282</v>
      </c>
    </row>
    <row r="34" spans="1:12" x14ac:dyDescent="0.2">
      <c r="A34" s="16">
        <v>25</v>
      </c>
      <c r="B34" s="45">
        <v>0</v>
      </c>
      <c r="C34" s="44">
        <v>640</v>
      </c>
      <c r="D34" s="44">
        <v>642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98981.923539596057</v>
      </c>
      <c r="I34" s="13">
        <f t="shared" si="4"/>
        <v>0</v>
      </c>
      <c r="J34" s="13">
        <f t="shared" si="1"/>
        <v>98981.923539596057</v>
      </c>
      <c r="K34" s="13">
        <f t="shared" si="2"/>
        <v>5725476.2911027828</v>
      </c>
      <c r="L34" s="20">
        <f t="shared" si="5"/>
        <v>57.843655552040289</v>
      </c>
    </row>
    <row r="35" spans="1:12" x14ac:dyDescent="0.2">
      <c r="A35" s="16">
        <v>26</v>
      </c>
      <c r="B35" s="45">
        <v>1</v>
      </c>
      <c r="C35" s="44">
        <v>597</v>
      </c>
      <c r="D35" s="44">
        <v>673</v>
      </c>
      <c r="E35" s="17">
        <v>0.5</v>
      </c>
      <c r="F35" s="18">
        <f t="shared" si="3"/>
        <v>1.5748031496062992E-3</v>
      </c>
      <c r="G35" s="18">
        <f t="shared" si="0"/>
        <v>1.5735641227380018E-3</v>
      </c>
      <c r="H35" s="13">
        <f t="shared" si="6"/>
        <v>98981.923539596057</v>
      </c>
      <c r="I35" s="13">
        <f t="shared" si="4"/>
        <v>155.75440368150444</v>
      </c>
      <c r="J35" s="13">
        <f t="shared" si="1"/>
        <v>98904.046337755295</v>
      </c>
      <c r="K35" s="13">
        <f t="shared" si="2"/>
        <v>5626494.3675631871</v>
      </c>
      <c r="L35" s="20">
        <f t="shared" si="5"/>
        <v>56.843655552040296</v>
      </c>
    </row>
    <row r="36" spans="1:12" x14ac:dyDescent="0.2">
      <c r="A36" s="16">
        <v>27</v>
      </c>
      <c r="B36" s="45">
        <v>0</v>
      </c>
      <c r="C36" s="44">
        <v>599</v>
      </c>
      <c r="D36" s="44">
        <v>618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98826.169135914548</v>
      </c>
      <c r="I36" s="13">
        <f t="shared" si="4"/>
        <v>0</v>
      </c>
      <c r="J36" s="13">
        <f t="shared" si="1"/>
        <v>98826.169135914548</v>
      </c>
      <c r="K36" s="13">
        <f t="shared" si="2"/>
        <v>5527590.3212254317</v>
      </c>
      <c r="L36" s="20">
        <f t="shared" si="5"/>
        <v>55.93245563959276</v>
      </c>
    </row>
    <row r="37" spans="1:12" x14ac:dyDescent="0.2">
      <c r="A37" s="16">
        <v>28</v>
      </c>
      <c r="B37" s="45">
        <v>0</v>
      </c>
      <c r="C37" s="44">
        <v>613</v>
      </c>
      <c r="D37" s="44">
        <v>616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98826.169135914548</v>
      </c>
      <c r="I37" s="13">
        <f t="shared" si="4"/>
        <v>0</v>
      </c>
      <c r="J37" s="13">
        <f t="shared" si="1"/>
        <v>98826.169135914548</v>
      </c>
      <c r="K37" s="13">
        <f t="shared" si="2"/>
        <v>5428764.1520895176</v>
      </c>
      <c r="L37" s="20">
        <f t="shared" si="5"/>
        <v>54.932455639592767</v>
      </c>
    </row>
    <row r="38" spans="1:12" x14ac:dyDescent="0.2">
      <c r="A38" s="16">
        <v>29</v>
      </c>
      <c r="B38" s="45">
        <v>0</v>
      </c>
      <c r="C38" s="44">
        <v>678</v>
      </c>
      <c r="D38" s="44">
        <v>665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98826.169135914548</v>
      </c>
      <c r="I38" s="13">
        <f t="shared" si="4"/>
        <v>0</v>
      </c>
      <c r="J38" s="13">
        <f t="shared" si="1"/>
        <v>98826.169135914548</v>
      </c>
      <c r="K38" s="13">
        <f t="shared" si="2"/>
        <v>5329937.9829536034</v>
      </c>
      <c r="L38" s="20">
        <f t="shared" si="5"/>
        <v>53.932455639592767</v>
      </c>
    </row>
    <row r="39" spans="1:12" x14ac:dyDescent="0.2">
      <c r="A39" s="16">
        <v>30</v>
      </c>
      <c r="B39" s="45">
        <v>0</v>
      </c>
      <c r="C39" s="44">
        <v>797</v>
      </c>
      <c r="D39" s="44">
        <v>700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98826.169135914548</v>
      </c>
      <c r="I39" s="13">
        <f t="shared" si="4"/>
        <v>0</v>
      </c>
      <c r="J39" s="13">
        <f t="shared" si="1"/>
        <v>98826.169135914548</v>
      </c>
      <c r="K39" s="13">
        <f t="shared" si="2"/>
        <v>5231111.8138176892</v>
      </c>
      <c r="L39" s="20">
        <f t="shared" si="5"/>
        <v>52.932455639592774</v>
      </c>
    </row>
    <row r="40" spans="1:12" x14ac:dyDescent="0.2">
      <c r="A40" s="16">
        <v>31</v>
      </c>
      <c r="B40" s="45">
        <v>0</v>
      </c>
      <c r="C40" s="44">
        <v>775</v>
      </c>
      <c r="D40" s="44">
        <v>831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98826.169135914548</v>
      </c>
      <c r="I40" s="13">
        <f t="shared" si="4"/>
        <v>0</v>
      </c>
      <c r="J40" s="13">
        <f t="shared" si="1"/>
        <v>98826.169135914548</v>
      </c>
      <c r="K40" s="13">
        <f t="shared" si="2"/>
        <v>5132285.644681775</v>
      </c>
      <c r="L40" s="20">
        <f t="shared" si="5"/>
        <v>51.932455639592774</v>
      </c>
    </row>
    <row r="41" spans="1:12" x14ac:dyDescent="0.2">
      <c r="A41" s="16">
        <v>32</v>
      </c>
      <c r="B41" s="45">
        <v>0</v>
      </c>
      <c r="C41" s="44">
        <v>868</v>
      </c>
      <c r="D41" s="44">
        <v>815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98826.169135914548</v>
      </c>
      <c r="I41" s="13">
        <f t="shared" si="4"/>
        <v>0</v>
      </c>
      <c r="J41" s="13">
        <f t="shared" si="1"/>
        <v>98826.169135914548</v>
      </c>
      <c r="K41" s="13">
        <f t="shared" si="2"/>
        <v>5033459.4755458608</v>
      </c>
      <c r="L41" s="20">
        <f t="shared" si="5"/>
        <v>50.932455639592781</v>
      </c>
    </row>
    <row r="42" spans="1:12" x14ac:dyDescent="0.2">
      <c r="A42" s="16">
        <v>33</v>
      </c>
      <c r="B42" s="45">
        <v>0</v>
      </c>
      <c r="C42" s="44">
        <v>883</v>
      </c>
      <c r="D42" s="44">
        <v>899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98826.169135914548</v>
      </c>
      <c r="I42" s="13">
        <f t="shared" si="4"/>
        <v>0</v>
      </c>
      <c r="J42" s="13">
        <f t="shared" si="1"/>
        <v>98826.169135914548</v>
      </c>
      <c r="K42" s="13">
        <f t="shared" si="2"/>
        <v>4934633.3064099466</v>
      </c>
      <c r="L42" s="20">
        <f t="shared" si="5"/>
        <v>49.932455639592781</v>
      </c>
    </row>
    <row r="43" spans="1:12" x14ac:dyDescent="0.2">
      <c r="A43" s="16">
        <v>34</v>
      </c>
      <c r="B43" s="45">
        <v>1</v>
      </c>
      <c r="C43" s="44">
        <v>1045</v>
      </c>
      <c r="D43" s="44">
        <v>902</v>
      </c>
      <c r="E43" s="17">
        <v>0.5</v>
      </c>
      <c r="F43" s="18">
        <f t="shared" si="3"/>
        <v>1.0272213662044171E-3</v>
      </c>
      <c r="G43" s="18">
        <f t="shared" si="0"/>
        <v>1.026694045174538E-3</v>
      </c>
      <c r="H43" s="13">
        <f t="shared" si="6"/>
        <v>98826.169135914548</v>
      </c>
      <c r="I43" s="13">
        <f t="shared" si="4"/>
        <v>101.46423935925519</v>
      </c>
      <c r="J43" s="13">
        <f t="shared" si="1"/>
        <v>98775.437016234922</v>
      </c>
      <c r="K43" s="13">
        <f t="shared" si="2"/>
        <v>4835807.1372740325</v>
      </c>
      <c r="L43" s="20">
        <f t="shared" si="5"/>
        <v>48.932455639592789</v>
      </c>
    </row>
    <row r="44" spans="1:12" x14ac:dyDescent="0.2">
      <c r="A44" s="16">
        <v>35</v>
      </c>
      <c r="B44" s="45">
        <v>1</v>
      </c>
      <c r="C44" s="44">
        <v>1150</v>
      </c>
      <c r="D44" s="44">
        <v>1091</v>
      </c>
      <c r="E44" s="17">
        <v>0.5</v>
      </c>
      <c r="F44" s="18">
        <f t="shared" si="3"/>
        <v>8.9245872378402495E-4</v>
      </c>
      <c r="G44" s="18">
        <f t="shared" si="0"/>
        <v>8.9206066012488842E-4</v>
      </c>
      <c r="H44" s="13">
        <f t="shared" si="6"/>
        <v>98724.704896555297</v>
      </c>
      <c r="I44" s="13">
        <f t="shared" si="4"/>
        <v>88.068425420655927</v>
      </c>
      <c r="J44" s="13">
        <f t="shared" si="1"/>
        <v>98680.670683844961</v>
      </c>
      <c r="K44" s="13">
        <f t="shared" si="2"/>
        <v>4737031.7002577977</v>
      </c>
      <c r="L44" s="20">
        <f t="shared" si="5"/>
        <v>47.982232058544064</v>
      </c>
    </row>
    <row r="45" spans="1:12" x14ac:dyDescent="0.2">
      <c r="A45" s="16">
        <v>36</v>
      </c>
      <c r="B45" s="45">
        <v>1</v>
      </c>
      <c r="C45" s="44">
        <v>1282</v>
      </c>
      <c r="D45" s="44">
        <v>1199</v>
      </c>
      <c r="E45" s="17">
        <v>0.5</v>
      </c>
      <c r="F45" s="18">
        <f t="shared" si="3"/>
        <v>8.0612656187021366E-4</v>
      </c>
      <c r="G45" s="18">
        <f t="shared" si="0"/>
        <v>8.0580177276390016E-4</v>
      </c>
      <c r="H45" s="13">
        <f t="shared" si="6"/>
        <v>98636.63647113464</v>
      </c>
      <c r="I45" s="13">
        <f t="shared" si="4"/>
        <v>79.481576527908658</v>
      </c>
      <c r="J45" s="13">
        <f t="shared" si="1"/>
        <v>98596.895682870687</v>
      </c>
      <c r="K45" s="13">
        <f t="shared" si="2"/>
        <v>4638351.0295739528</v>
      </c>
      <c r="L45" s="20">
        <f t="shared" si="5"/>
        <v>47.024626908596339</v>
      </c>
    </row>
    <row r="46" spans="1:12" x14ac:dyDescent="0.2">
      <c r="A46" s="16">
        <v>37</v>
      </c>
      <c r="B46" s="45">
        <v>0</v>
      </c>
      <c r="C46" s="44">
        <v>1363</v>
      </c>
      <c r="D46" s="44">
        <v>1309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98557.154894606734</v>
      </c>
      <c r="I46" s="13">
        <f t="shared" si="4"/>
        <v>0</v>
      </c>
      <c r="J46" s="13">
        <f t="shared" si="1"/>
        <v>98557.154894606734</v>
      </c>
      <c r="K46" s="13">
        <f t="shared" si="2"/>
        <v>4539754.1338910824</v>
      </c>
      <c r="L46" s="20">
        <f t="shared" si="5"/>
        <v>46.062146769006496</v>
      </c>
    </row>
    <row r="47" spans="1:12" x14ac:dyDescent="0.2">
      <c r="A47" s="16">
        <v>38</v>
      </c>
      <c r="B47" s="45">
        <v>0</v>
      </c>
      <c r="C47" s="44">
        <v>1415</v>
      </c>
      <c r="D47" s="44">
        <v>1415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98557.154894606734</v>
      </c>
      <c r="I47" s="13">
        <f t="shared" si="4"/>
        <v>0</v>
      </c>
      <c r="J47" s="13">
        <f t="shared" si="1"/>
        <v>98557.154894606734</v>
      </c>
      <c r="K47" s="13">
        <f t="shared" si="2"/>
        <v>4441196.9789964752</v>
      </c>
      <c r="L47" s="20">
        <f t="shared" si="5"/>
        <v>45.062146769006489</v>
      </c>
    </row>
    <row r="48" spans="1:12" x14ac:dyDescent="0.2">
      <c r="A48" s="16">
        <v>39</v>
      </c>
      <c r="B48" s="45">
        <v>0</v>
      </c>
      <c r="C48" s="44">
        <v>1520</v>
      </c>
      <c r="D48" s="44">
        <v>1457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98557.154894606734</v>
      </c>
      <c r="I48" s="13">
        <f t="shared" si="4"/>
        <v>0</v>
      </c>
      <c r="J48" s="13">
        <f t="shared" si="1"/>
        <v>98557.154894606734</v>
      </c>
      <c r="K48" s="13">
        <f t="shared" si="2"/>
        <v>4342639.8241018681</v>
      </c>
      <c r="L48" s="20">
        <f t="shared" si="5"/>
        <v>44.062146769006489</v>
      </c>
    </row>
    <row r="49" spans="1:12" x14ac:dyDescent="0.2">
      <c r="A49" s="16">
        <v>40</v>
      </c>
      <c r="B49" s="45">
        <v>2</v>
      </c>
      <c r="C49" s="44">
        <v>1556</v>
      </c>
      <c r="D49" s="44">
        <v>1557</v>
      </c>
      <c r="E49" s="17">
        <v>0.5</v>
      </c>
      <c r="F49" s="18">
        <f t="shared" si="3"/>
        <v>1.2849341471249599E-3</v>
      </c>
      <c r="G49" s="18">
        <f t="shared" si="0"/>
        <v>1.2841091492776886E-3</v>
      </c>
      <c r="H49" s="13">
        <f t="shared" si="6"/>
        <v>98557.154894606734</v>
      </c>
      <c r="I49" s="13">
        <f t="shared" si="4"/>
        <v>126.55814432694284</v>
      </c>
      <c r="J49" s="13">
        <f t="shared" si="1"/>
        <v>98493.875822443253</v>
      </c>
      <c r="K49" s="13">
        <f t="shared" si="2"/>
        <v>4244082.6692072609</v>
      </c>
      <c r="L49" s="20">
        <f t="shared" si="5"/>
        <v>43.062146769006482</v>
      </c>
    </row>
    <row r="50" spans="1:12" x14ac:dyDescent="0.2">
      <c r="A50" s="16">
        <v>41</v>
      </c>
      <c r="B50" s="45">
        <v>0</v>
      </c>
      <c r="C50" s="44">
        <v>1674</v>
      </c>
      <c r="D50" s="44">
        <v>1575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98430.596750279787</v>
      </c>
      <c r="I50" s="13">
        <f t="shared" si="4"/>
        <v>0</v>
      </c>
      <c r="J50" s="13">
        <f t="shared" si="1"/>
        <v>98430.596750279787</v>
      </c>
      <c r="K50" s="13">
        <f t="shared" si="2"/>
        <v>4145588.7933848174</v>
      </c>
      <c r="L50" s="20">
        <f t="shared" si="5"/>
        <v>42.116871483592156</v>
      </c>
    </row>
    <row r="51" spans="1:12" x14ac:dyDescent="0.2">
      <c r="A51" s="16">
        <v>42</v>
      </c>
      <c r="B51" s="45">
        <v>1</v>
      </c>
      <c r="C51" s="44">
        <v>1589</v>
      </c>
      <c r="D51" s="44">
        <v>1707</v>
      </c>
      <c r="E51" s="17">
        <v>0.5</v>
      </c>
      <c r="F51" s="18">
        <f t="shared" si="3"/>
        <v>6.0679611650485432E-4</v>
      </c>
      <c r="G51" s="18">
        <f t="shared" si="0"/>
        <v>6.0661207158022436E-4</v>
      </c>
      <c r="H51" s="13">
        <f t="shared" si="6"/>
        <v>98430.596750279787</v>
      </c>
      <c r="I51" s="13">
        <f t="shared" si="4"/>
        <v>59.70918820156492</v>
      </c>
      <c r="J51" s="13">
        <f t="shared" si="1"/>
        <v>98400.742156178996</v>
      </c>
      <c r="K51" s="13">
        <f t="shared" si="2"/>
        <v>4047158.1966345375</v>
      </c>
      <c r="L51" s="20">
        <f t="shared" si="5"/>
        <v>41.116871483592156</v>
      </c>
    </row>
    <row r="52" spans="1:12" x14ac:dyDescent="0.2">
      <c r="A52" s="16">
        <v>43</v>
      </c>
      <c r="B52" s="45">
        <v>1</v>
      </c>
      <c r="C52" s="44">
        <v>1527</v>
      </c>
      <c r="D52" s="44">
        <v>1612</v>
      </c>
      <c r="E52" s="17">
        <v>0.5</v>
      </c>
      <c r="F52" s="18">
        <f t="shared" si="3"/>
        <v>6.3714558776680472E-4</v>
      </c>
      <c r="G52" s="18">
        <f t="shared" si="0"/>
        <v>6.3694267515923564E-4</v>
      </c>
      <c r="H52" s="13">
        <f t="shared" si="6"/>
        <v>98370.88756207822</v>
      </c>
      <c r="I52" s="13">
        <f t="shared" si="4"/>
        <v>62.656616281578479</v>
      </c>
      <c r="J52" s="13">
        <f t="shared" si="1"/>
        <v>98339.559253937434</v>
      </c>
      <c r="K52" s="13">
        <f t="shared" si="2"/>
        <v>3948757.4544783584</v>
      </c>
      <c r="L52" s="20">
        <f t="shared" si="5"/>
        <v>40.141525123339399</v>
      </c>
    </row>
    <row r="53" spans="1:12" x14ac:dyDescent="0.2">
      <c r="A53" s="16">
        <v>44</v>
      </c>
      <c r="B53" s="45">
        <v>1</v>
      </c>
      <c r="C53" s="44">
        <v>1458</v>
      </c>
      <c r="D53" s="44">
        <v>1558</v>
      </c>
      <c r="E53" s="17">
        <v>0.5</v>
      </c>
      <c r="F53" s="18">
        <f t="shared" si="3"/>
        <v>6.6312997347480103E-4</v>
      </c>
      <c r="G53" s="18">
        <f t="shared" si="0"/>
        <v>6.6291017567119651E-4</v>
      </c>
      <c r="H53" s="13">
        <f t="shared" si="6"/>
        <v>98308.230945796648</v>
      </c>
      <c r="I53" s="13">
        <f t="shared" si="4"/>
        <v>65.169526646202613</v>
      </c>
      <c r="J53" s="13">
        <f t="shared" si="1"/>
        <v>98275.646182473545</v>
      </c>
      <c r="K53" s="13">
        <f t="shared" si="2"/>
        <v>3850417.8952244208</v>
      </c>
      <c r="L53" s="20">
        <f t="shared" si="5"/>
        <v>39.166790595055993</v>
      </c>
    </row>
    <row r="54" spans="1:12" x14ac:dyDescent="0.2">
      <c r="A54" s="16">
        <v>45</v>
      </c>
      <c r="B54" s="45">
        <v>0</v>
      </c>
      <c r="C54" s="44">
        <v>1314</v>
      </c>
      <c r="D54" s="44">
        <v>1480</v>
      </c>
      <c r="E54" s="17">
        <v>0.5</v>
      </c>
      <c r="F54" s="18">
        <f t="shared" si="3"/>
        <v>0</v>
      </c>
      <c r="G54" s="18">
        <f t="shared" si="0"/>
        <v>0</v>
      </c>
      <c r="H54" s="13">
        <f t="shared" si="6"/>
        <v>98243.061419150443</v>
      </c>
      <c r="I54" s="13">
        <f t="shared" si="4"/>
        <v>0</v>
      </c>
      <c r="J54" s="13">
        <f t="shared" si="1"/>
        <v>98243.061419150443</v>
      </c>
      <c r="K54" s="13">
        <f t="shared" si="2"/>
        <v>3752142.2490419471</v>
      </c>
      <c r="L54" s="20">
        <f t="shared" si="5"/>
        <v>38.192440207391023</v>
      </c>
    </row>
    <row r="55" spans="1:12" x14ac:dyDescent="0.2">
      <c r="A55" s="16">
        <v>46</v>
      </c>
      <c r="B55" s="45">
        <v>1</v>
      </c>
      <c r="C55" s="44">
        <v>1367</v>
      </c>
      <c r="D55" s="44">
        <v>1316</v>
      </c>
      <c r="E55" s="17">
        <v>0.5</v>
      </c>
      <c r="F55" s="18">
        <f t="shared" si="3"/>
        <v>7.4543421543048823E-4</v>
      </c>
      <c r="G55" s="18">
        <f t="shared" si="0"/>
        <v>7.4515648286140089E-4</v>
      </c>
      <c r="H55" s="13">
        <f t="shared" si="6"/>
        <v>98243.061419150443</v>
      </c>
      <c r="I55" s="13">
        <f t="shared" si="4"/>
        <v>73.206454112630738</v>
      </c>
      <c r="J55" s="13">
        <f t="shared" si="1"/>
        <v>98206.458192094127</v>
      </c>
      <c r="K55" s="13">
        <f t="shared" si="2"/>
        <v>3653899.1876227967</v>
      </c>
      <c r="L55" s="20">
        <f t="shared" si="5"/>
        <v>37.192440207391023</v>
      </c>
    </row>
    <row r="56" spans="1:12" x14ac:dyDescent="0.2">
      <c r="A56" s="16">
        <v>47</v>
      </c>
      <c r="B56" s="45">
        <v>1</v>
      </c>
      <c r="C56" s="44">
        <v>1260</v>
      </c>
      <c r="D56" s="44">
        <v>1382</v>
      </c>
      <c r="E56" s="17">
        <v>0.5</v>
      </c>
      <c r="F56" s="18">
        <f t="shared" si="3"/>
        <v>7.5700227100681302E-4</v>
      </c>
      <c r="G56" s="18">
        <f t="shared" si="0"/>
        <v>7.5671585319712453E-4</v>
      </c>
      <c r="H56" s="13">
        <f t="shared" si="6"/>
        <v>98169.854965037812</v>
      </c>
      <c r="I56" s="13">
        <f t="shared" si="4"/>
        <v>74.286685558106555</v>
      </c>
      <c r="J56" s="13">
        <f t="shared" si="1"/>
        <v>98132.71162225875</v>
      </c>
      <c r="K56" s="13">
        <f t="shared" si="2"/>
        <v>3555692.7294307025</v>
      </c>
      <c r="L56" s="20">
        <f t="shared" si="5"/>
        <v>36.219802206054254</v>
      </c>
    </row>
    <row r="57" spans="1:12" x14ac:dyDescent="0.2">
      <c r="A57" s="16">
        <v>48</v>
      </c>
      <c r="B57" s="45">
        <v>3</v>
      </c>
      <c r="C57" s="44">
        <v>1238</v>
      </c>
      <c r="D57" s="44">
        <v>1282</v>
      </c>
      <c r="E57" s="17">
        <v>0.5</v>
      </c>
      <c r="F57" s="18">
        <f t="shared" si="3"/>
        <v>2.3809523809523812E-3</v>
      </c>
      <c r="G57" s="18">
        <f t="shared" si="0"/>
        <v>2.3781212841854937E-3</v>
      </c>
      <c r="H57" s="13">
        <f t="shared" si="6"/>
        <v>98095.568279479703</v>
      </c>
      <c r="I57" s="13">
        <f t="shared" si="4"/>
        <v>233.28315880970206</v>
      </c>
      <c r="J57" s="13">
        <f t="shared" si="1"/>
        <v>97978.926700074851</v>
      </c>
      <c r="K57" s="13">
        <f t="shared" si="2"/>
        <v>3457560.0178084439</v>
      </c>
      <c r="L57" s="20">
        <f t="shared" si="5"/>
        <v>35.246852415979326</v>
      </c>
    </row>
    <row r="58" spans="1:12" x14ac:dyDescent="0.2">
      <c r="A58" s="16">
        <v>49</v>
      </c>
      <c r="B58" s="45">
        <v>2</v>
      </c>
      <c r="C58" s="44">
        <v>1102</v>
      </c>
      <c r="D58" s="44">
        <v>1247</v>
      </c>
      <c r="E58" s="17">
        <v>0.5</v>
      </c>
      <c r="F58" s="18">
        <f t="shared" si="3"/>
        <v>1.7028522775649213E-3</v>
      </c>
      <c r="G58" s="18">
        <f t="shared" si="0"/>
        <v>1.7014036580178648E-3</v>
      </c>
      <c r="H58" s="13">
        <f t="shared" si="6"/>
        <v>97862.28512067</v>
      </c>
      <c r="I58" s="13">
        <f t="shared" si="4"/>
        <v>166.50324988629521</v>
      </c>
      <c r="J58" s="13">
        <f t="shared" si="1"/>
        <v>97779.03349572685</v>
      </c>
      <c r="K58" s="13">
        <f t="shared" si="2"/>
        <v>3359581.0911083692</v>
      </c>
      <c r="L58" s="20">
        <f t="shared" si="5"/>
        <v>34.329681623168788</v>
      </c>
    </row>
    <row r="59" spans="1:12" x14ac:dyDescent="0.2">
      <c r="A59" s="16">
        <v>50</v>
      </c>
      <c r="B59" s="45">
        <v>2</v>
      </c>
      <c r="C59" s="44">
        <v>1074</v>
      </c>
      <c r="D59" s="44">
        <v>1112</v>
      </c>
      <c r="E59" s="17">
        <v>0.5</v>
      </c>
      <c r="F59" s="18">
        <f t="shared" si="3"/>
        <v>1.8298261665141812E-3</v>
      </c>
      <c r="G59" s="18">
        <f t="shared" si="0"/>
        <v>1.8281535648994515E-3</v>
      </c>
      <c r="H59" s="13">
        <f t="shared" si="6"/>
        <v>97695.7818707837</v>
      </c>
      <c r="I59" s="13">
        <f t="shared" si="4"/>
        <v>178.60289190271243</v>
      </c>
      <c r="J59" s="13">
        <f t="shared" si="1"/>
        <v>97606.480424832334</v>
      </c>
      <c r="K59" s="13">
        <f t="shared" si="2"/>
        <v>3261802.0576126422</v>
      </c>
      <c r="L59" s="20">
        <f t="shared" si="5"/>
        <v>33.387337663429832</v>
      </c>
    </row>
    <row r="60" spans="1:12" x14ac:dyDescent="0.2">
      <c r="A60" s="16">
        <v>51</v>
      </c>
      <c r="B60" s="45">
        <v>0</v>
      </c>
      <c r="C60" s="44">
        <v>1062</v>
      </c>
      <c r="D60" s="44">
        <v>1090</v>
      </c>
      <c r="E60" s="17">
        <v>0.5</v>
      </c>
      <c r="F60" s="18">
        <f t="shared" si="3"/>
        <v>0</v>
      </c>
      <c r="G60" s="18">
        <f t="shared" si="0"/>
        <v>0</v>
      </c>
      <c r="H60" s="13">
        <f t="shared" si="6"/>
        <v>97517.178978880984</v>
      </c>
      <c r="I60" s="13">
        <f t="shared" si="4"/>
        <v>0</v>
      </c>
      <c r="J60" s="13">
        <f t="shared" si="1"/>
        <v>97517.178978880984</v>
      </c>
      <c r="K60" s="13">
        <f t="shared" si="2"/>
        <v>3164195.5771878096</v>
      </c>
      <c r="L60" s="20">
        <f t="shared" si="5"/>
        <v>32.447570882593624</v>
      </c>
    </row>
    <row r="61" spans="1:12" x14ac:dyDescent="0.2">
      <c r="A61" s="16">
        <v>52</v>
      </c>
      <c r="B61" s="45">
        <v>3</v>
      </c>
      <c r="C61" s="44">
        <v>1006</v>
      </c>
      <c r="D61" s="44">
        <v>1078</v>
      </c>
      <c r="E61" s="17">
        <v>0.5</v>
      </c>
      <c r="F61" s="18">
        <f t="shared" si="3"/>
        <v>2.8790786948176585E-3</v>
      </c>
      <c r="G61" s="18">
        <f t="shared" si="0"/>
        <v>2.8749401054144704E-3</v>
      </c>
      <c r="H61" s="13">
        <f t="shared" si="6"/>
        <v>97517.178978880984</v>
      </c>
      <c r="I61" s="13">
        <f t="shared" si="4"/>
        <v>280.35604881326589</v>
      </c>
      <c r="J61" s="13">
        <f t="shared" si="1"/>
        <v>97377.000954474352</v>
      </c>
      <c r="K61" s="13">
        <f t="shared" si="2"/>
        <v>3066678.3982089288</v>
      </c>
      <c r="L61" s="20">
        <f t="shared" si="5"/>
        <v>31.447570882593624</v>
      </c>
    </row>
    <row r="62" spans="1:12" x14ac:dyDescent="0.2">
      <c r="A62" s="16">
        <v>53</v>
      </c>
      <c r="B62" s="45">
        <v>3</v>
      </c>
      <c r="C62" s="44">
        <v>993</v>
      </c>
      <c r="D62" s="44">
        <v>1012</v>
      </c>
      <c r="E62" s="17">
        <v>0.5</v>
      </c>
      <c r="F62" s="18">
        <f t="shared" si="3"/>
        <v>2.9925187032418953E-3</v>
      </c>
      <c r="G62" s="18">
        <f t="shared" si="0"/>
        <v>2.9880478087649402E-3</v>
      </c>
      <c r="H62" s="13">
        <f t="shared" si="6"/>
        <v>97236.822930067719</v>
      </c>
      <c r="I62" s="13">
        <f t="shared" si="4"/>
        <v>290.54827568745333</v>
      </c>
      <c r="J62" s="13">
        <f t="shared" si="1"/>
        <v>97091.548792223984</v>
      </c>
      <c r="K62" s="13">
        <f t="shared" si="2"/>
        <v>2969301.3972544544</v>
      </c>
      <c r="L62" s="20">
        <f t="shared" si="5"/>
        <v>30.536799823148918</v>
      </c>
    </row>
    <row r="63" spans="1:12" x14ac:dyDescent="0.2">
      <c r="A63" s="16">
        <v>54</v>
      </c>
      <c r="B63" s="45">
        <v>1</v>
      </c>
      <c r="C63" s="44">
        <v>870</v>
      </c>
      <c r="D63" s="44">
        <v>1008</v>
      </c>
      <c r="E63" s="17">
        <v>0.5</v>
      </c>
      <c r="F63" s="18">
        <f t="shared" si="3"/>
        <v>1.0649627263045794E-3</v>
      </c>
      <c r="G63" s="18">
        <f t="shared" si="0"/>
        <v>1.06439595529537E-3</v>
      </c>
      <c r="H63" s="13">
        <f t="shared" si="6"/>
        <v>96946.274654380264</v>
      </c>
      <c r="I63" s="13">
        <f t="shared" si="4"/>
        <v>103.1892226230764</v>
      </c>
      <c r="J63" s="13">
        <f t="shared" si="1"/>
        <v>96894.680043068729</v>
      </c>
      <c r="K63" s="13">
        <f t="shared" si="2"/>
        <v>2872209.8484622305</v>
      </c>
      <c r="L63" s="20">
        <f t="shared" si="5"/>
        <v>29.626820202239273</v>
      </c>
    </row>
    <row r="64" spans="1:12" x14ac:dyDescent="0.2">
      <c r="A64" s="16">
        <v>55</v>
      </c>
      <c r="B64" s="45">
        <v>2</v>
      </c>
      <c r="C64" s="44">
        <v>820</v>
      </c>
      <c r="D64" s="44">
        <v>869</v>
      </c>
      <c r="E64" s="17">
        <v>0.5</v>
      </c>
      <c r="F64" s="18">
        <f t="shared" si="3"/>
        <v>2.368265245707519E-3</v>
      </c>
      <c r="G64" s="18">
        <f t="shared" si="0"/>
        <v>2.3654642223536371E-3</v>
      </c>
      <c r="H64" s="13">
        <f t="shared" si="6"/>
        <v>96843.085431757194</v>
      </c>
      <c r="I64" s="13">
        <f t="shared" si="4"/>
        <v>229.07885377115838</v>
      </c>
      <c r="J64" s="13">
        <f t="shared" si="1"/>
        <v>96728.546004871605</v>
      </c>
      <c r="K64" s="13">
        <f t="shared" si="2"/>
        <v>2775315.1684191618</v>
      </c>
      <c r="L64" s="20">
        <f t="shared" si="5"/>
        <v>28.657855705917736</v>
      </c>
    </row>
    <row r="65" spans="1:12" x14ac:dyDescent="0.2">
      <c r="A65" s="16">
        <v>56</v>
      </c>
      <c r="B65" s="45">
        <v>4</v>
      </c>
      <c r="C65" s="44">
        <v>811</v>
      </c>
      <c r="D65" s="44">
        <v>816</v>
      </c>
      <c r="E65" s="17">
        <v>0.5</v>
      </c>
      <c r="F65" s="18">
        <f t="shared" si="3"/>
        <v>4.9170251997541483E-3</v>
      </c>
      <c r="G65" s="18">
        <f t="shared" si="0"/>
        <v>4.904966278356836E-3</v>
      </c>
      <c r="H65" s="13">
        <f t="shared" si="6"/>
        <v>96614.006577986031</v>
      </c>
      <c r="I65" s="13">
        <f t="shared" si="4"/>
        <v>473.888444281967</v>
      </c>
      <c r="J65" s="13">
        <f t="shared" si="1"/>
        <v>96377.062355845046</v>
      </c>
      <c r="K65" s="13">
        <f t="shared" si="2"/>
        <v>2678586.62241429</v>
      </c>
      <c r="L65" s="20">
        <f t="shared" si="5"/>
        <v>27.724620034799582</v>
      </c>
    </row>
    <row r="66" spans="1:12" x14ac:dyDescent="0.2">
      <c r="A66" s="16">
        <v>57</v>
      </c>
      <c r="B66" s="45">
        <v>5</v>
      </c>
      <c r="C66" s="44">
        <v>795</v>
      </c>
      <c r="D66" s="44">
        <v>804</v>
      </c>
      <c r="E66" s="17">
        <v>0.5</v>
      </c>
      <c r="F66" s="18">
        <f t="shared" si="3"/>
        <v>6.2539086929330832E-3</v>
      </c>
      <c r="G66" s="18">
        <f t="shared" si="0"/>
        <v>6.2344139650872821E-3</v>
      </c>
      <c r="H66" s="13">
        <f t="shared" si="6"/>
        <v>96140.118133704062</v>
      </c>
      <c r="I66" s="13">
        <f t="shared" si="4"/>
        <v>599.37729509790563</v>
      </c>
      <c r="J66" s="13">
        <f t="shared" si="1"/>
        <v>95840.429486155117</v>
      </c>
      <c r="K66" s="13">
        <f t="shared" si="2"/>
        <v>2582209.5600584447</v>
      </c>
      <c r="L66" s="20">
        <f t="shared" si="5"/>
        <v>26.858814095353122</v>
      </c>
    </row>
    <row r="67" spans="1:12" x14ac:dyDescent="0.2">
      <c r="A67" s="16">
        <v>58</v>
      </c>
      <c r="B67" s="45">
        <v>5</v>
      </c>
      <c r="C67" s="44">
        <v>736</v>
      </c>
      <c r="D67" s="44">
        <v>797</v>
      </c>
      <c r="E67" s="17">
        <v>0.5</v>
      </c>
      <c r="F67" s="18">
        <f t="shared" si="3"/>
        <v>6.5231572080887146E-3</v>
      </c>
      <c r="G67" s="18">
        <f t="shared" si="0"/>
        <v>6.5019505851755524E-3</v>
      </c>
      <c r="H67" s="13">
        <f t="shared" si="6"/>
        <v>95540.740838606158</v>
      </c>
      <c r="I67" s="13">
        <f t="shared" si="4"/>
        <v>621.20117580368105</v>
      </c>
      <c r="J67" s="13">
        <f t="shared" si="1"/>
        <v>95230.140250704309</v>
      </c>
      <c r="K67" s="13">
        <f t="shared" si="2"/>
        <v>2486369.1305722897</v>
      </c>
      <c r="L67" s="20">
        <f t="shared" si="5"/>
        <v>26.024176793567381</v>
      </c>
    </row>
    <row r="68" spans="1:12" x14ac:dyDescent="0.2">
      <c r="A68" s="16">
        <v>59</v>
      </c>
      <c r="B68" s="45">
        <v>6</v>
      </c>
      <c r="C68" s="44">
        <v>690</v>
      </c>
      <c r="D68" s="44">
        <v>740</v>
      </c>
      <c r="E68" s="17">
        <v>0.5</v>
      </c>
      <c r="F68" s="18">
        <f t="shared" si="3"/>
        <v>8.3916083916083916E-3</v>
      </c>
      <c r="G68" s="18">
        <f t="shared" si="0"/>
        <v>8.356545961002786E-3</v>
      </c>
      <c r="H68" s="13">
        <f t="shared" si="6"/>
        <v>94919.539662802476</v>
      </c>
      <c r="I68" s="13">
        <f t="shared" si="4"/>
        <v>793.19949578943579</v>
      </c>
      <c r="J68" s="13">
        <f t="shared" si="1"/>
        <v>94522.939914907765</v>
      </c>
      <c r="K68" s="13">
        <f t="shared" si="2"/>
        <v>2391138.9903215854</v>
      </c>
      <c r="L68" s="20">
        <f t="shared" si="5"/>
        <v>25.191219835410099</v>
      </c>
    </row>
    <row r="69" spans="1:12" x14ac:dyDescent="0.2">
      <c r="A69" s="16">
        <v>60</v>
      </c>
      <c r="B69" s="45">
        <v>3</v>
      </c>
      <c r="C69" s="44">
        <v>627</v>
      </c>
      <c r="D69" s="44">
        <v>695</v>
      </c>
      <c r="E69" s="17">
        <v>0.5</v>
      </c>
      <c r="F69" s="18">
        <f t="shared" si="3"/>
        <v>4.5385779122541605E-3</v>
      </c>
      <c r="G69" s="18">
        <f t="shared" si="0"/>
        <v>4.528301886792453E-3</v>
      </c>
      <c r="H69" s="13">
        <f t="shared" si="6"/>
        <v>94126.340167013041</v>
      </c>
      <c r="I69" s="13">
        <f t="shared" si="4"/>
        <v>426.23248377515341</v>
      </c>
      <c r="J69" s="13">
        <f t="shared" si="1"/>
        <v>93913.223925125465</v>
      </c>
      <c r="K69" s="13">
        <f t="shared" si="2"/>
        <v>2296616.0504066776</v>
      </c>
      <c r="L69" s="20">
        <f t="shared" si="5"/>
        <v>24.399291912674791</v>
      </c>
    </row>
    <row r="70" spans="1:12" x14ac:dyDescent="0.2">
      <c r="A70" s="16">
        <v>61</v>
      </c>
      <c r="B70" s="45">
        <v>6</v>
      </c>
      <c r="C70" s="44">
        <v>643</v>
      </c>
      <c r="D70" s="44">
        <v>618</v>
      </c>
      <c r="E70" s="17">
        <v>0.5</v>
      </c>
      <c r="F70" s="18">
        <f t="shared" si="3"/>
        <v>9.5162569389373505E-3</v>
      </c>
      <c r="G70" s="18">
        <f t="shared" si="0"/>
        <v>9.4711917916337797E-3</v>
      </c>
      <c r="H70" s="13">
        <f t="shared" si="6"/>
        <v>93700.107683237889</v>
      </c>
      <c r="I70" s="13">
        <f t="shared" si="4"/>
        <v>887.45169076468392</v>
      </c>
      <c r="J70" s="13">
        <f t="shared" si="1"/>
        <v>93256.381837855544</v>
      </c>
      <c r="K70" s="13">
        <f t="shared" si="2"/>
        <v>2202702.8264815523</v>
      </c>
      <c r="L70" s="20">
        <f t="shared" si="5"/>
        <v>23.508007417963686</v>
      </c>
    </row>
    <row r="71" spans="1:12" x14ac:dyDescent="0.2">
      <c r="A71" s="16">
        <v>62</v>
      </c>
      <c r="B71" s="45">
        <v>7</v>
      </c>
      <c r="C71" s="44">
        <v>639</v>
      </c>
      <c r="D71" s="44">
        <v>641</v>
      </c>
      <c r="E71" s="17">
        <v>0.5</v>
      </c>
      <c r="F71" s="18">
        <f t="shared" si="3"/>
        <v>1.0937499999999999E-2</v>
      </c>
      <c r="G71" s="18">
        <f t="shared" si="0"/>
        <v>1.0878010878010878E-2</v>
      </c>
      <c r="H71" s="13">
        <f t="shared" si="6"/>
        <v>92812.655992473199</v>
      </c>
      <c r="I71" s="13">
        <f t="shared" si="4"/>
        <v>1009.617081503205</v>
      </c>
      <c r="J71" s="13">
        <f t="shared" si="1"/>
        <v>92307.847451721595</v>
      </c>
      <c r="K71" s="13">
        <f t="shared" si="2"/>
        <v>2109446.4446436968</v>
      </c>
      <c r="L71" s="20">
        <f t="shared" si="5"/>
        <v>22.728004301641427</v>
      </c>
    </row>
    <row r="72" spans="1:12" x14ac:dyDescent="0.2">
      <c r="A72" s="16">
        <v>63</v>
      </c>
      <c r="B72" s="45">
        <v>5</v>
      </c>
      <c r="C72" s="44">
        <v>576</v>
      </c>
      <c r="D72" s="44">
        <v>630</v>
      </c>
      <c r="E72" s="17">
        <v>0.5</v>
      </c>
      <c r="F72" s="18">
        <f t="shared" si="3"/>
        <v>8.291873963515755E-3</v>
      </c>
      <c r="G72" s="18">
        <f t="shared" si="0"/>
        <v>8.257638315441785E-3</v>
      </c>
      <c r="H72" s="13">
        <f t="shared" si="6"/>
        <v>91803.03891096999</v>
      </c>
      <c r="I72" s="13">
        <f t="shared" si="4"/>
        <v>758.07629158521888</v>
      </c>
      <c r="J72" s="13">
        <f t="shared" si="1"/>
        <v>91424.000765177378</v>
      </c>
      <c r="K72" s="13">
        <f t="shared" si="2"/>
        <v>2017138.597191975</v>
      </c>
      <c r="L72" s="20">
        <f t="shared" si="5"/>
        <v>21.972459965602919</v>
      </c>
    </row>
    <row r="73" spans="1:12" x14ac:dyDescent="0.2">
      <c r="A73" s="16">
        <v>64</v>
      </c>
      <c r="B73" s="45">
        <v>4</v>
      </c>
      <c r="C73" s="44">
        <v>532</v>
      </c>
      <c r="D73" s="44">
        <v>579</v>
      </c>
      <c r="E73" s="17">
        <v>0.5</v>
      </c>
      <c r="F73" s="18">
        <f t="shared" si="3"/>
        <v>7.2007200720072004E-3</v>
      </c>
      <c r="G73" s="18">
        <f t="shared" ref="G73:G103" si="7">F73/((1+(1-E73)*F73))</f>
        <v>7.1748878923766817E-3</v>
      </c>
      <c r="H73" s="13">
        <f t="shared" si="6"/>
        <v>91044.962619384765</v>
      </c>
      <c r="I73" s="13">
        <f t="shared" si="4"/>
        <v>653.2373999597113</v>
      </c>
      <c r="J73" s="13">
        <f t="shared" ref="J73:J103" si="8">H74+I73*E73</f>
        <v>90718.343919404899</v>
      </c>
      <c r="K73" s="13">
        <f t="shared" ref="K73:K97" si="9">K74+J73</f>
        <v>1925714.5964267976</v>
      </c>
      <c r="L73" s="20">
        <f t="shared" si="5"/>
        <v>21.151248141836081</v>
      </c>
    </row>
    <row r="74" spans="1:12" x14ac:dyDescent="0.2">
      <c r="A74" s="16">
        <v>65</v>
      </c>
      <c r="B74" s="45">
        <v>9</v>
      </c>
      <c r="C74" s="44">
        <v>533</v>
      </c>
      <c r="D74" s="44">
        <v>531</v>
      </c>
      <c r="E74" s="17">
        <v>0.5</v>
      </c>
      <c r="F74" s="18">
        <f t="shared" ref="F74:F104" si="10">B74/((C74+D74)/2)</f>
        <v>1.6917293233082706E-2</v>
      </c>
      <c r="G74" s="18">
        <f t="shared" si="7"/>
        <v>1.6775396085740912E-2</v>
      </c>
      <c r="H74" s="13">
        <f t="shared" si="6"/>
        <v>90391.725219425047</v>
      </c>
      <c r="I74" s="13">
        <f t="shared" ref="I74:I104" si="11">H74*G74</f>
        <v>1516.3569934293109</v>
      </c>
      <c r="J74" s="13">
        <f t="shared" si="8"/>
        <v>89633.546722710395</v>
      </c>
      <c r="K74" s="13">
        <f t="shared" si="9"/>
        <v>1834996.2525073925</v>
      </c>
      <c r="L74" s="20">
        <f t="shared" ref="L74:L104" si="12">K74/H74</f>
        <v>20.30048932081954</v>
      </c>
    </row>
    <row r="75" spans="1:12" x14ac:dyDescent="0.2">
      <c r="A75" s="16">
        <v>66</v>
      </c>
      <c r="B75" s="45">
        <v>6</v>
      </c>
      <c r="C75" s="44">
        <v>487</v>
      </c>
      <c r="D75" s="44">
        <v>530</v>
      </c>
      <c r="E75" s="17">
        <v>0.5</v>
      </c>
      <c r="F75" s="18">
        <f t="shared" si="10"/>
        <v>1.1799410029498525E-2</v>
      </c>
      <c r="G75" s="18">
        <f t="shared" si="7"/>
        <v>1.1730205278592374E-2</v>
      </c>
      <c r="H75" s="13">
        <f t="shared" ref="H75:H104" si="13">H74-I74</f>
        <v>88875.368225995742</v>
      </c>
      <c r="I75" s="13">
        <f t="shared" si="11"/>
        <v>1042.5263135014161</v>
      </c>
      <c r="J75" s="13">
        <f t="shared" si="8"/>
        <v>88354.105069245037</v>
      </c>
      <c r="K75" s="13">
        <f t="shared" si="9"/>
        <v>1745362.7057846822</v>
      </c>
      <c r="L75" s="20">
        <f t="shared" si="12"/>
        <v>19.63831757463447</v>
      </c>
    </row>
    <row r="76" spans="1:12" x14ac:dyDescent="0.2">
      <c r="A76" s="16">
        <v>67</v>
      </c>
      <c r="B76" s="45">
        <v>5</v>
      </c>
      <c r="C76" s="44">
        <v>421</v>
      </c>
      <c r="D76" s="44">
        <v>487</v>
      </c>
      <c r="E76" s="17">
        <v>0.5</v>
      </c>
      <c r="F76" s="18">
        <f t="shared" si="10"/>
        <v>1.1013215859030838E-2</v>
      </c>
      <c r="G76" s="18">
        <f t="shared" si="7"/>
        <v>1.0952902519167581E-2</v>
      </c>
      <c r="H76" s="13">
        <f t="shared" si="13"/>
        <v>87832.841912494332</v>
      </c>
      <c r="I76" s="13">
        <f t="shared" si="11"/>
        <v>962.02455544900704</v>
      </c>
      <c r="J76" s="13">
        <f t="shared" si="8"/>
        <v>87351.82963476982</v>
      </c>
      <c r="K76" s="13">
        <f t="shared" si="9"/>
        <v>1657008.6007154372</v>
      </c>
      <c r="L76" s="20">
        <f t="shared" si="12"/>
        <v>18.865478614096006</v>
      </c>
    </row>
    <row r="77" spans="1:12" x14ac:dyDescent="0.2">
      <c r="A77" s="16">
        <v>68</v>
      </c>
      <c r="B77" s="45">
        <v>1</v>
      </c>
      <c r="C77" s="44">
        <v>509</v>
      </c>
      <c r="D77" s="44">
        <v>426</v>
      </c>
      <c r="E77" s="17">
        <v>0.5</v>
      </c>
      <c r="F77" s="18">
        <f t="shared" si="10"/>
        <v>2.1390374331550803E-3</v>
      </c>
      <c r="G77" s="18">
        <f t="shared" si="7"/>
        <v>2.136752136752137E-3</v>
      </c>
      <c r="H77" s="13">
        <f t="shared" si="13"/>
        <v>86870.817357045322</v>
      </c>
      <c r="I77" s="13">
        <f t="shared" si="11"/>
        <v>185.62140460907122</v>
      </c>
      <c r="J77" s="13">
        <f t="shared" si="8"/>
        <v>86778.006654740777</v>
      </c>
      <c r="K77" s="13">
        <f t="shared" si="9"/>
        <v>1569656.7710806674</v>
      </c>
      <c r="L77" s="20">
        <f t="shared" si="12"/>
        <v>18.068861544484669</v>
      </c>
    </row>
    <row r="78" spans="1:12" x14ac:dyDescent="0.2">
      <c r="A78" s="16">
        <v>69</v>
      </c>
      <c r="B78" s="45">
        <v>4</v>
      </c>
      <c r="C78" s="44">
        <v>418</v>
      </c>
      <c r="D78" s="44">
        <v>510</v>
      </c>
      <c r="E78" s="17">
        <v>0.5</v>
      </c>
      <c r="F78" s="18">
        <f t="shared" si="10"/>
        <v>8.6206896551724137E-3</v>
      </c>
      <c r="G78" s="18">
        <f t="shared" si="7"/>
        <v>8.5836909871244618E-3</v>
      </c>
      <c r="H78" s="13">
        <f t="shared" si="13"/>
        <v>86685.195952436246</v>
      </c>
      <c r="I78" s="13">
        <f t="shared" si="11"/>
        <v>744.07893521404492</v>
      </c>
      <c r="J78" s="13">
        <f t="shared" si="8"/>
        <v>86313.156484829233</v>
      </c>
      <c r="K78" s="13">
        <f t="shared" si="9"/>
        <v>1482878.7644259266</v>
      </c>
      <c r="L78" s="20">
        <f t="shared" si="12"/>
        <v>17.106482233016756</v>
      </c>
    </row>
    <row r="79" spans="1:12" x14ac:dyDescent="0.2">
      <c r="A79" s="16">
        <v>70</v>
      </c>
      <c r="B79" s="45">
        <v>7</v>
      </c>
      <c r="C79" s="44">
        <v>405</v>
      </c>
      <c r="D79" s="44">
        <v>431</v>
      </c>
      <c r="E79" s="17">
        <v>0.5</v>
      </c>
      <c r="F79" s="18">
        <f t="shared" si="10"/>
        <v>1.6746411483253589E-2</v>
      </c>
      <c r="G79" s="18">
        <f t="shared" si="7"/>
        <v>1.6607354685646503E-2</v>
      </c>
      <c r="H79" s="13">
        <f t="shared" si="13"/>
        <v>85941.117017222205</v>
      </c>
      <c r="I79" s="13">
        <f t="shared" si="11"/>
        <v>1427.2546123856596</v>
      </c>
      <c r="J79" s="13">
        <f t="shared" si="8"/>
        <v>85227.489711029382</v>
      </c>
      <c r="K79" s="13">
        <f t="shared" si="9"/>
        <v>1396565.6079410973</v>
      </c>
      <c r="L79" s="20">
        <f t="shared" si="12"/>
        <v>16.250261299969281</v>
      </c>
    </row>
    <row r="80" spans="1:12" x14ac:dyDescent="0.2">
      <c r="A80" s="16">
        <v>71</v>
      </c>
      <c r="B80" s="45">
        <v>6</v>
      </c>
      <c r="C80" s="44">
        <v>335</v>
      </c>
      <c r="D80" s="44">
        <v>404</v>
      </c>
      <c r="E80" s="17">
        <v>0.5</v>
      </c>
      <c r="F80" s="18">
        <f t="shared" si="10"/>
        <v>1.6238159675236806E-2</v>
      </c>
      <c r="G80" s="18">
        <f t="shared" si="7"/>
        <v>1.6107382550335569E-2</v>
      </c>
      <c r="H80" s="13">
        <f t="shared" si="13"/>
        <v>84513.862404836545</v>
      </c>
      <c r="I80" s="13">
        <f t="shared" si="11"/>
        <v>1361.2971125611255</v>
      </c>
      <c r="J80" s="13">
        <f t="shared" si="8"/>
        <v>83833.213848555984</v>
      </c>
      <c r="K80" s="13">
        <f t="shared" si="9"/>
        <v>1311338.1182300679</v>
      </c>
      <c r="L80" s="20">
        <f t="shared" si="12"/>
        <v>15.516248824938604</v>
      </c>
    </row>
    <row r="81" spans="1:12" x14ac:dyDescent="0.2">
      <c r="A81" s="16">
        <v>72</v>
      </c>
      <c r="B81" s="45">
        <v>7</v>
      </c>
      <c r="C81" s="44">
        <v>353</v>
      </c>
      <c r="D81" s="44">
        <v>326</v>
      </c>
      <c r="E81" s="17">
        <v>0.5</v>
      </c>
      <c r="F81" s="18">
        <f t="shared" si="10"/>
        <v>2.0618556701030927E-2</v>
      </c>
      <c r="G81" s="18">
        <f t="shared" si="7"/>
        <v>2.0408163265306124E-2</v>
      </c>
      <c r="H81" s="13">
        <f t="shared" si="13"/>
        <v>83152.565292275423</v>
      </c>
      <c r="I81" s="13">
        <f t="shared" si="11"/>
        <v>1696.9911284137843</v>
      </c>
      <c r="J81" s="13">
        <f t="shared" si="8"/>
        <v>82304.069728068542</v>
      </c>
      <c r="K81" s="13">
        <f t="shared" si="9"/>
        <v>1227504.904381512</v>
      </c>
      <c r="L81" s="20">
        <f t="shared" si="12"/>
        <v>14.762081002154515</v>
      </c>
    </row>
    <row r="82" spans="1:12" x14ac:dyDescent="0.2">
      <c r="A82" s="16">
        <v>73</v>
      </c>
      <c r="B82" s="45">
        <v>1</v>
      </c>
      <c r="C82" s="44">
        <v>362</v>
      </c>
      <c r="D82" s="44">
        <v>361</v>
      </c>
      <c r="E82" s="17">
        <v>0.5</v>
      </c>
      <c r="F82" s="18">
        <f t="shared" si="10"/>
        <v>2.7662517289073307E-3</v>
      </c>
      <c r="G82" s="18">
        <f t="shared" si="7"/>
        <v>2.7624309392265197E-3</v>
      </c>
      <c r="H82" s="13">
        <f t="shared" si="13"/>
        <v>81455.574163861646</v>
      </c>
      <c r="I82" s="13">
        <f t="shared" si="11"/>
        <v>225.01539824271174</v>
      </c>
      <c r="J82" s="13">
        <f t="shared" si="8"/>
        <v>81343.066464740288</v>
      </c>
      <c r="K82" s="13">
        <f t="shared" si="9"/>
        <v>1145200.8346534434</v>
      </c>
      <c r="L82" s="20">
        <f t="shared" si="12"/>
        <v>14.0592076896994</v>
      </c>
    </row>
    <row r="83" spans="1:12" x14ac:dyDescent="0.2">
      <c r="A83" s="16">
        <v>74</v>
      </c>
      <c r="B83" s="45">
        <v>4</v>
      </c>
      <c r="C83" s="44">
        <v>315</v>
      </c>
      <c r="D83" s="44">
        <v>365</v>
      </c>
      <c r="E83" s="17">
        <v>0.5</v>
      </c>
      <c r="F83" s="18">
        <f t="shared" si="10"/>
        <v>1.1764705882352941E-2</v>
      </c>
      <c r="G83" s="18">
        <f t="shared" si="7"/>
        <v>1.1695906432748537E-2</v>
      </c>
      <c r="H83" s="13">
        <f t="shared" si="13"/>
        <v>81230.558765618931</v>
      </c>
      <c r="I83" s="13">
        <f t="shared" si="11"/>
        <v>950.06501480256054</v>
      </c>
      <c r="J83" s="13">
        <f t="shared" si="8"/>
        <v>80755.526258217651</v>
      </c>
      <c r="K83" s="13">
        <f t="shared" si="9"/>
        <v>1063857.7681887031</v>
      </c>
      <c r="L83" s="20">
        <f t="shared" si="12"/>
        <v>13.09676782180383</v>
      </c>
    </row>
    <row r="84" spans="1:12" x14ac:dyDescent="0.2">
      <c r="A84" s="16">
        <v>75</v>
      </c>
      <c r="B84" s="45">
        <v>9</v>
      </c>
      <c r="C84" s="44">
        <v>255</v>
      </c>
      <c r="D84" s="44">
        <v>313</v>
      </c>
      <c r="E84" s="17">
        <v>0.5</v>
      </c>
      <c r="F84" s="18">
        <f t="shared" si="10"/>
        <v>3.1690140845070422E-2</v>
      </c>
      <c r="G84" s="18">
        <f t="shared" si="7"/>
        <v>3.1195840554592718E-2</v>
      </c>
      <c r="H84" s="13">
        <f t="shared" si="13"/>
        <v>80280.493750816371</v>
      </c>
      <c r="I84" s="13">
        <f t="shared" si="11"/>
        <v>2504.4174826944445</v>
      </c>
      <c r="J84" s="13">
        <f t="shared" si="8"/>
        <v>79028.285009469138</v>
      </c>
      <c r="K84" s="13">
        <f t="shared" si="9"/>
        <v>983102.24193048547</v>
      </c>
      <c r="L84" s="20">
        <f t="shared" si="12"/>
        <v>12.245841997209792</v>
      </c>
    </row>
    <row r="85" spans="1:12" x14ac:dyDescent="0.2">
      <c r="A85" s="16">
        <v>76</v>
      </c>
      <c r="B85" s="45">
        <v>6</v>
      </c>
      <c r="C85" s="44">
        <v>207</v>
      </c>
      <c r="D85" s="44">
        <v>256</v>
      </c>
      <c r="E85" s="17">
        <v>0.5</v>
      </c>
      <c r="F85" s="18">
        <f t="shared" si="10"/>
        <v>2.591792656587473E-2</v>
      </c>
      <c r="G85" s="18">
        <f t="shared" si="7"/>
        <v>2.5586353944562899E-2</v>
      </c>
      <c r="H85" s="13">
        <f t="shared" si="13"/>
        <v>77776.07626812192</v>
      </c>
      <c r="I85" s="13">
        <f t="shared" si="11"/>
        <v>1990.0062158154863</v>
      </c>
      <c r="J85" s="13">
        <f t="shared" si="8"/>
        <v>76781.073160214175</v>
      </c>
      <c r="K85" s="13">
        <f t="shared" si="9"/>
        <v>904073.95692101633</v>
      </c>
      <c r="L85" s="20">
        <f t="shared" si="12"/>
        <v>11.624062311967892</v>
      </c>
    </row>
    <row r="86" spans="1:12" x14ac:dyDescent="0.2">
      <c r="A86" s="16">
        <v>77</v>
      </c>
      <c r="B86" s="45">
        <v>8</v>
      </c>
      <c r="C86" s="44">
        <v>260</v>
      </c>
      <c r="D86" s="44">
        <v>206</v>
      </c>
      <c r="E86" s="17">
        <v>0.5</v>
      </c>
      <c r="F86" s="18">
        <f t="shared" si="10"/>
        <v>3.4334763948497854E-2</v>
      </c>
      <c r="G86" s="18">
        <f t="shared" si="7"/>
        <v>3.375527426160338E-2</v>
      </c>
      <c r="H86" s="13">
        <f t="shared" si="13"/>
        <v>75786.07005230643</v>
      </c>
      <c r="I86" s="13">
        <f t="shared" si="11"/>
        <v>2558.1795798246899</v>
      </c>
      <c r="J86" s="13">
        <f t="shared" si="8"/>
        <v>74506.980262394092</v>
      </c>
      <c r="K86" s="13">
        <f t="shared" si="9"/>
        <v>827292.8837608021</v>
      </c>
      <c r="L86" s="20">
        <f t="shared" si="12"/>
        <v>10.916160228255888</v>
      </c>
    </row>
    <row r="87" spans="1:12" x14ac:dyDescent="0.2">
      <c r="A87" s="16">
        <v>78</v>
      </c>
      <c r="B87" s="45">
        <v>6</v>
      </c>
      <c r="C87" s="44">
        <v>160</v>
      </c>
      <c r="D87" s="44">
        <v>266</v>
      </c>
      <c r="E87" s="17">
        <v>0.5</v>
      </c>
      <c r="F87" s="18">
        <f t="shared" si="10"/>
        <v>2.8169014084507043E-2</v>
      </c>
      <c r="G87" s="18">
        <f t="shared" si="7"/>
        <v>2.777777777777778E-2</v>
      </c>
      <c r="H87" s="13">
        <f t="shared" si="13"/>
        <v>73227.89047248174</v>
      </c>
      <c r="I87" s="13">
        <f t="shared" si="11"/>
        <v>2034.1080686800485</v>
      </c>
      <c r="J87" s="13">
        <f t="shared" si="8"/>
        <v>72210.83643814172</v>
      </c>
      <c r="K87" s="13">
        <f t="shared" si="9"/>
        <v>752785.90349840804</v>
      </c>
      <c r="L87" s="20">
        <f t="shared" si="12"/>
        <v>10.280043555007186</v>
      </c>
    </row>
    <row r="88" spans="1:12" x14ac:dyDescent="0.2">
      <c r="A88" s="16">
        <v>79</v>
      </c>
      <c r="B88" s="45">
        <v>9</v>
      </c>
      <c r="C88" s="44">
        <v>191</v>
      </c>
      <c r="D88" s="44">
        <v>147</v>
      </c>
      <c r="E88" s="17">
        <v>0.5</v>
      </c>
      <c r="F88" s="18">
        <f t="shared" si="10"/>
        <v>5.3254437869822487E-2</v>
      </c>
      <c r="G88" s="18">
        <f t="shared" si="7"/>
        <v>5.1873198847262249E-2</v>
      </c>
      <c r="H88" s="13">
        <f t="shared" si="13"/>
        <v>71193.782403801699</v>
      </c>
      <c r="I88" s="13">
        <f t="shared" si="11"/>
        <v>3693.0492313211257</v>
      </c>
      <c r="J88" s="13">
        <f t="shared" si="8"/>
        <v>69347.257788141127</v>
      </c>
      <c r="K88" s="13">
        <f t="shared" si="9"/>
        <v>680575.06706026627</v>
      </c>
      <c r="L88" s="20">
        <f t="shared" si="12"/>
        <v>9.5594733708645325</v>
      </c>
    </row>
    <row r="89" spans="1:12" x14ac:dyDescent="0.2">
      <c r="A89" s="16">
        <v>80</v>
      </c>
      <c r="B89" s="45">
        <v>10</v>
      </c>
      <c r="C89" s="44">
        <v>192</v>
      </c>
      <c r="D89" s="44">
        <v>193</v>
      </c>
      <c r="E89" s="17">
        <v>0.5</v>
      </c>
      <c r="F89" s="18">
        <f t="shared" si="10"/>
        <v>5.1948051948051951E-2</v>
      </c>
      <c r="G89" s="18">
        <f t="shared" si="7"/>
        <v>5.0632911392405069E-2</v>
      </c>
      <c r="H89" s="13">
        <f t="shared" si="13"/>
        <v>67500.73317248057</v>
      </c>
      <c r="I89" s="13">
        <f t="shared" si="11"/>
        <v>3417.7586416445861</v>
      </c>
      <c r="J89" s="13">
        <f t="shared" si="8"/>
        <v>65791.853851658278</v>
      </c>
      <c r="K89" s="13">
        <f t="shared" si="9"/>
        <v>611227.80927212513</v>
      </c>
      <c r="L89" s="20">
        <f t="shared" si="12"/>
        <v>9.0551284489057533</v>
      </c>
    </row>
    <row r="90" spans="1:12" x14ac:dyDescent="0.2">
      <c r="A90" s="16">
        <v>81</v>
      </c>
      <c r="B90" s="45">
        <v>10</v>
      </c>
      <c r="C90" s="44">
        <v>185</v>
      </c>
      <c r="D90" s="44">
        <v>191</v>
      </c>
      <c r="E90" s="17">
        <v>0.5</v>
      </c>
      <c r="F90" s="18">
        <f t="shared" si="10"/>
        <v>5.3191489361702128E-2</v>
      </c>
      <c r="G90" s="18">
        <f t="shared" si="7"/>
        <v>5.181347150259067E-2</v>
      </c>
      <c r="H90" s="13">
        <f t="shared" si="13"/>
        <v>64082.974530835985</v>
      </c>
      <c r="I90" s="13">
        <f t="shared" si="11"/>
        <v>3320.3613746547139</v>
      </c>
      <c r="J90" s="13">
        <f t="shared" si="8"/>
        <v>62422.793843508633</v>
      </c>
      <c r="K90" s="13">
        <f t="shared" si="9"/>
        <v>545435.95542046684</v>
      </c>
      <c r="L90" s="20">
        <f t="shared" si="12"/>
        <v>8.5114019661807259</v>
      </c>
    </row>
    <row r="91" spans="1:12" x14ac:dyDescent="0.2">
      <c r="A91" s="16">
        <v>82</v>
      </c>
      <c r="B91" s="45">
        <v>4</v>
      </c>
      <c r="C91" s="44">
        <v>174</v>
      </c>
      <c r="D91" s="44">
        <v>182</v>
      </c>
      <c r="E91" s="17">
        <v>0.5</v>
      </c>
      <c r="F91" s="18">
        <f t="shared" si="10"/>
        <v>2.247191011235955E-2</v>
      </c>
      <c r="G91" s="18">
        <f t="shared" si="7"/>
        <v>2.222222222222222E-2</v>
      </c>
      <c r="H91" s="13">
        <f t="shared" si="13"/>
        <v>60762.613156181273</v>
      </c>
      <c r="I91" s="13">
        <f t="shared" si="11"/>
        <v>1350.2802923595837</v>
      </c>
      <c r="J91" s="13">
        <f t="shared" si="8"/>
        <v>60087.473010001486</v>
      </c>
      <c r="K91" s="13">
        <f t="shared" si="9"/>
        <v>483013.1615769582</v>
      </c>
      <c r="L91" s="20">
        <f t="shared" si="12"/>
        <v>7.9491834943873236</v>
      </c>
    </row>
    <row r="92" spans="1:12" x14ac:dyDescent="0.2">
      <c r="A92" s="16">
        <v>83</v>
      </c>
      <c r="B92" s="45">
        <v>10</v>
      </c>
      <c r="C92" s="44">
        <v>167</v>
      </c>
      <c r="D92" s="44">
        <v>173</v>
      </c>
      <c r="E92" s="17">
        <v>0.5</v>
      </c>
      <c r="F92" s="18">
        <f t="shared" si="10"/>
        <v>5.8823529411764705E-2</v>
      </c>
      <c r="G92" s="18">
        <f t="shared" si="7"/>
        <v>5.7142857142857148E-2</v>
      </c>
      <c r="H92" s="13">
        <f t="shared" si="13"/>
        <v>59412.332863821692</v>
      </c>
      <c r="I92" s="13">
        <f t="shared" si="11"/>
        <v>3394.9904493612398</v>
      </c>
      <c r="J92" s="13">
        <f t="shared" si="8"/>
        <v>57714.837639141071</v>
      </c>
      <c r="K92" s="13">
        <f t="shared" si="9"/>
        <v>422925.68856695673</v>
      </c>
      <c r="L92" s="20">
        <f t="shared" si="12"/>
        <v>7.1184831192597624</v>
      </c>
    </row>
    <row r="93" spans="1:12" x14ac:dyDescent="0.2">
      <c r="A93" s="16">
        <v>84</v>
      </c>
      <c r="B93" s="45">
        <v>8</v>
      </c>
      <c r="C93" s="44">
        <v>174</v>
      </c>
      <c r="D93" s="44">
        <v>173</v>
      </c>
      <c r="E93" s="17">
        <v>0.5</v>
      </c>
      <c r="F93" s="18">
        <f t="shared" si="10"/>
        <v>4.6109510086455328E-2</v>
      </c>
      <c r="G93" s="18">
        <f t="shared" si="7"/>
        <v>4.5070422535211263E-2</v>
      </c>
      <c r="H93" s="13">
        <f t="shared" si="13"/>
        <v>56017.342414460451</v>
      </c>
      <c r="I93" s="13">
        <f t="shared" si="11"/>
        <v>2524.7252919193438</v>
      </c>
      <c r="J93" s="13">
        <f t="shared" si="8"/>
        <v>54754.97976850078</v>
      </c>
      <c r="K93" s="13">
        <f t="shared" si="9"/>
        <v>365210.85092781566</v>
      </c>
      <c r="L93" s="20">
        <f t="shared" si="12"/>
        <v>6.5196033083058085</v>
      </c>
    </row>
    <row r="94" spans="1:12" x14ac:dyDescent="0.2">
      <c r="A94" s="16">
        <v>85</v>
      </c>
      <c r="B94" s="45">
        <v>6</v>
      </c>
      <c r="C94" s="44">
        <v>130</v>
      </c>
      <c r="D94" s="44">
        <v>183</v>
      </c>
      <c r="E94" s="17">
        <v>0.5</v>
      </c>
      <c r="F94" s="18">
        <f t="shared" si="10"/>
        <v>3.8338658146964855E-2</v>
      </c>
      <c r="G94" s="18">
        <f t="shared" si="7"/>
        <v>3.7617554858934164E-2</v>
      </c>
      <c r="H94" s="13">
        <f t="shared" si="13"/>
        <v>53492.617122541109</v>
      </c>
      <c r="I94" s="13">
        <f t="shared" si="11"/>
        <v>2012.2614591551512</v>
      </c>
      <c r="J94" s="13">
        <f t="shared" si="8"/>
        <v>52486.486392963532</v>
      </c>
      <c r="K94" s="13">
        <f t="shared" si="9"/>
        <v>310455.87115931488</v>
      </c>
      <c r="L94" s="20">
        <f t="shared" si="12"/>
        <v>5.8037143789043126</v>
      </c>
    </row>
    <row r="95" spans="1:12" x14ac:dyDescent="0.2">
      <c r="A95" s="16">
        <v>86</v>
      </c>
      <c r="B95" s="45">
        <v>17</v>
      </c>
      <c r="C95" s="44">
        <v>113</v>
      </c>
      <c r="D95" s="44">
        <v>125</v>
      </c>
      <c r="E95" s="17">
        <v>0.5</v>
      </c>
      <c r="F95" s="18">
        <f t="shared" si="10"/>
        <v>0.14285714285714285</v>
      </c>
      <c r="G95" s="18">
        <f t="shared" si="7"/>
        <v>0.13333333333333333</v>
      </c>
      <c r="H95" s="13">
        <f t="shared" si="13"/>
        <v>51480.355663385955</v>
      </c>
      <c r="I95" s="13">
        <f t="shared" si="11"/>
        <v>6864.0474217847941</v>
      </c>
      <c r="J95" s="13">
        <f t="shared" si="8"/>
        <v>48048.331952493558</v>
      </c>
      <c r="K95" s="13">
        <f t="shared" si="9"/>
        <v>257969.38476635134</v>
      </c>
      <c r="L95" s="20">
        <f t="shared" si="12"/>
        <v>5.0110256901318433</v>
      </c>
    </row>
    <row r="96" spans="1:12" x14ac:dyDescent="0.2">
      <c r="A96" s="16">
        <v>87</v>
      </c>
      <c r="B96" s="45">
        <v>19</v>
      </c>
      <c r="C96" s="44">
        <v>108</v>
      </c>
      <c r="D96" s="44">
        <v>105</v>
      </c>
      <c r="E96" s="17">
        <v>0.5</v>
      </c>
      <c r="F96" s="18">
        <f t="shared" si="10"/>
        <v>0.17840375586854459</v>
      </c>
      <c r="G96" s="18">
        <f t="shared" si="7"/>
        <v>0.16379310344827586</v>
      </c>
      <c r="H96" s="13">
        <f t="shared" si="13"/>
        <v>44616.30824160116</v>
      </c>
      <c r="I96" s="13">
        <f t="shared" si="11"/>
        <v>7307.8435912967416</v>
      </c>
      <c r="J96" s="13">
        <f t="shared" si="8"/>
        <v>40962.38644595279</v>
      </c>
      <c r="K96" s="13">
        <f t="shared" si="9"/>
        <v>209921.05281385779</v>
      </c>
      <c r="L96" s="20">
        <f t="shared" si="12"/>
        <v>4.7050296424598193</v>
      </c>
    </row>
    <row r="97" spans="1:12" x14ac:dyDescent="0.2">
      <c r="A97" s="16">
        <v>88</v>
      </c>
      <c r="B97" s="45">
        <v>12</v>
      </c>
      <c r="C97" s="44">
        <v>106</v>
      </c>
      <c r="D97" s="44">
        <v>99</v>
      </c>
      <c r="E97" s="17">
        <v>0.5</v>
      </c>
      <c r="F97" s="18">
        <f t="shared" si="10"/>
        <v>0.11707317073170732</v>
      </c>
      <c r="G97" s="18">
        <f t="shared" si="7"/>
        <v>0.11059907834101383</v>
      </c>
      <c r="H97" s="13">
        <f t="shared" si="13"/>
        <v>37308.464650304421</v>
      </c>
      <c r="I97" s="13">
        <f t="shared" si="11"/>
        <v>4126.2818046419634</v>
      </c>
      <c r="J97" s="13">
        <f t="shared" si="8"/>
        <v>35245.323747983435</v>
      </c>
      <c r="K97" s="13">
        <f t="shared" si="9"/>
        <v>168958.66636790501</v>
      </c>
      <c r="L97" s="20">
        <f t="shared" si="12"/>
        <v>4.5286952425292686</v>
      </c>
    </row>
    <row r="98" spans="1:12" x14ac:dyDescent="0.2">
      <c r="A98" s="16">
        <v>89</v>
      </c>
      <c r="B98" s="45">
        <v>15</v>
      </c>
      <c r="C98" s="44">
        <v>82</v>
      </c>
      <c r="D98" s="44">
        <v>95</v>
      </c>
      <c r="E98" s="17">
        <v>0.5</v>
      </c>
      <c r="F98" s="18">
        <f t="shared" si="10"/>
        <v>0.16949152542372881</v>
      </c>
      <c r="G98" s="18">
        <f t="shared" si="7"/>
        <v>0.15625</v>
      </c>
      <c r="H98" s="13">
        <f t="shared" si="13"/>
        <v>33182.182845662457</v>
      </c>
      <c r="I98" s="13">
        <f t="shared" si="11"/>
        <v>5184.7160696347592</v>
      </c>
      <c r="J98" s="13">
        <f t="shared" si="8"/>
        <v>30589.824810845075</v>
      </c>
      <c r="K98" s="13">
        <f>K99+J98</f>
        <v>133713.34261992158</v>
      </c>
      <c r="L98" s="20">
        <f t="shared" si="12"/>
        <v>4.0296728892686593</v>
      </c>
    </row>
    <row r="99" spans="1:12" x14ac:dyDescent="0.2">
      <c r="A99" s="16">
        <v>90</v>
      </c>
      <c r="B99" s="45">
        <v>6</v>
      </c>
      <c r="C99" s="44">
        <v>52</v>
      </c>
      <c r="D99" s="44">
        <v>73</v>
      </c>
      <c r="E99" s="17">
        <v>0.5</v>
      </c>
      <c r="F99" s="21">
        <f t="shared" si="10"/>
        <v>9.6000000000000002E-2</v>
      </c>
      <c r="G99" s="21">
        <f t="shared" si="7"/>
        <v>9.1603053435114504E-2</v>
      </c>
      <c r="H99" s="22">
        <f t="shared" si="13"/>
        <v>27997.466776027697</v>
      </c>
      <c r="I99" s="22">
        <f t="shared" si="11"/>
        <v>2564.6534451323082</v>
      </c>
      <c r="J99" s="22">
        <f t="shared" si="8"/>
        <v>26715.140053461542</v>
      </c>
      <c r="K99" s="22">
        <f t="shared" ref="K99:K103" si="14">K100+J99</f>
        <v>103123.51780907651</v>
      </c>
      <c r="L99" s="23">
        <f t="shared" si="12"/>
        <v>3.6833160169110042</v>
      </c>
    </row>
    <row r="100" spans="1:12" x14ac:dyDescent="0.2">
      <c r="A100" s="16">
        <v>91</v>
      </c>
      <c r="B100" s="45">
        <v>6</v>
      </c>
      <c r="C100" s="44">
        <v>53</v>
      </c>
      <c r="D100" s="44">
        <v>49</v>
      </c>
      <c r="E100" s="17">
        <v>0.5</v>
      </c>
      <c r="F100" s="21">
        <f t="shared" si="10"/>
        <v>0.11764705882352941</v>
      </c>
      <c r="G100" s="21">
        <f t="shared" si="7"/>
        <v>0.1111111111111111</v>
      </c>
      <c r="H100" s="22">
        <f t="shared" si="13"/>
        <v>25432.813330895387</v>
      </c>
      <c r="I100" s="22">
        <f t="shared" si="11"/>
        <v>2825.8681478772651</v>
      </c>
      <c r="J100" s="22">
        <f t="shared" si="8"/>
        <v>24019.879256956752</v>
      </c>
      <c r="K100" s="22">
        <f t="shared" si="14"/>
        <v>76408.377755614973</v>
      </c>
      <c r="L100" s="23">
        <f t="shared" si="12"/>
        <v>3.0043226740785007</v>
      </c>
    </row>
    <row r="101" spans="1:12" x14ac:dyDescent="0.2">
      <c r="A101" s="16">
        <v>92</v>
      </c>
      <c r="B101" s="45">
        <v>12</v>
      </c>
      <c r="C101" s="44">
        <v>48</v>
      </c>
      <c r="D101" s="44">
        <v>46</v>
      </c>
      <c r="E101" s="17">
        <v>0.5</v>
      </c>
      <c r="F101" s="21">
        <f t="shared" si="10"/>
        <v>0.25531914893617019</v>
      </c>
      <c r="G101" s="21">
        <f t="shared" si="7"/>
        <v>0.22641509433962262</v>
      </c>
      <c r="H101" s="22">
        <f t="shared" si="13"/>
        <v>22606.945183018121</v>
      </c>
      <c r="I101" s="22">
        <f t="shared" si="11"/>
        <v>5118.5536263437252</v>
      </c>
      <c r="J101" s="22">
        <f t="shared" si="8"/>
        <v>20047.668369846258</v>
      </c>
      <c r="K101" s="22">
        <f t="shared" si="14"/>
        <v>52388.49849865822</v>
      </c>
      <c r="L101" s="23">
        <f t="shared" si="12"/>
        <v>2.3173630083383134</v>
      </c>
    </row>
    <row r="102" spans="1:12" x14ac:dyDescent="0.2">
      <c r="A102" s="16">
        <v>93</v>
      </c>
      <c r="B102" s="45">
        <v>7</v>
      </c>
      <c r="C102" s="44">
        <v>46</v>
      </c>
      <c r="D102" s="44">
        <v>43</v>
      </c>
      <c r="E102" s="17">
        <v>0.5</v>
      </c>
      <c r="F102" s="21">
        <f t="shared" si="10"/>
        <v>0.15730337078651685</v>
      </c>
      <c r="G102" s="21">
        <f t="shared" si="7"/>
        <v>0.14583333333333334</v>
      </c>
      <c r="H102" s="22">
        <f t="shared" si="13"/>
        <v>17488.391556674396</v>
      </c>
      <c r="I102" s="22">
        <f t="shared" si="11"/>
        <v>2550.3904353483495</v>
      </c>
      <c r="J102" s="22">
        <f t="shared" si="8"/>
        <v>16213.196339000222</v>
      </c>
      <c r="K102" s="22">
        <f t="shared" si="14"/>
        <v>32340.830128811962</v>
      </c>
      <c r="L102" s="23">
        <f t="shared" si="12"/>
        <v>1.8492741327300151</v>
      </c>
    </row>
    <row r="103" spans="1:12" x14ac:dyDescent="0.2">
      <c r="A103" s="16">
        <v>94</v>
      </c>
      <c r="B103" s="45">
        <v>12</v>
      </c>
      <c r="C103" s="44">
        <v>30</v>
      </c>
      <c r="D103" s="44">
        <v>43</v>
      </c>
      <c r="E103" s="17">
        <v>0.5</v>
      </c>
      <c r="F103" s="21">
        <f t="shared" si="10"/>
        <v>0.32876712328767121</v>
      </c>
      <c r="G103" s="21">
        <f t="shared" si="7"/>
        <v>0.28235294117647058</v>
      </c>
      <c r="H103" s="22">
        <f t="shared" si="13"/>
        <v>14938.001121326048</v>
      </c>
      <c r="I103" s="22">
        <f t="shared" si="11"/>
        <v>4217.7885519038255</v>
      </c>
      <c r="J103" s="22">
        <f t="shared" si="8"/>
        <v>12829.106845374135</v>
      </c>
      <c r="K103" s="22">
        <f t="shared" si="14"/>
        <v>16127.633789811742</v>
      </c>
      <c r="L103" s="23">
        <f t="shared" si="12"/>
        <v>1.0796380090497737</v>
      </c>
    </row>
    <row r="104" spans="1:12" x14ac:dyDescent="0.2">
      <c r="A104" s="16" t="s">
        <v>30</v>
      </c>
      <c r="B104" s="45">
        <v>18</v>
      </c>
      <c r="C104" s="44">
        <v>55</v>
      </c>
      <c r="D104" s="44">
        <v>62</v>
      </c>
      <c r="E104" s="17"/>
      <c r="F104" s="21">
        <f t="shared" si="10"/>
        <v>0.30769230769230771</v>
      </c>
      <c r="G104" s="21">
        <v>1</v>
      </c>
      <c r="H104" s="22">
        <f t="shared" si="13"/>
        <v>10720.212569422223</v>
      </c>
      <c r="I104" s="22">
        <f t="shared" si="11"/>
        <v>10720.212569422223</v>
      </c>
      <c r="J104" s="22">
        <f>H104*F104</f>
        <v>3298.5269444376072</v>
      </c>
      <c r="K104" s="22">
        <f>J104</f>
        <v>3298.5269444376072</v>
      </c>
      <c r="L104" s="23">
        <f t="shared" si="12"/>
        <v>0.30769230769230771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48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34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80.4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42736</v>
      </c>
      <c r="D7" s="38">
        <v>43101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5">
        <v>3</v>
      </c>
      <c r="C9" s="44">
        <v>907</v>
      </c>
      <c r="D9" s="44">
        <v>795</v>
      </c>
      <c r="E9" s="17">
        <v>0.5</v>
      </c>
      <c r="F9" s="18">
        <f>B9/((C9+D9)/2)</f>
        <v>3.5252643948296123E-3</v>
      </c>
      <c r="G9" s="18">
        <f t="shared" ref="G9:G72" si="0">F9/((1+(1-E9)*F9))</f>
        <v>3.5190615835777122E-3</v>
      </c>
      <c r="H9" s="13">
        <v>100000</v>
      </c>
      <c r="I9" s="13">
        <f>H9*G9</f>
        <v>351.90615835777123</v>
      </c>
      <c r="J9" s="13">
        <f t="shared" ref="J9:J72" si="1">H10+I9*E9</f>
        <v>99824.046920821114</v>
      </c>
      <c r="K9" s="13">
        <f t="shared" ref="K9:K72" si="2">K10+J9</f>
        <v>8142652.3028648524</v>
      </c>
      <c r="L9" s="19">
        <f>K9/H9</f>
        <v>81.426523028648518</v>
      </c>
    </row>
    <row r="10" spans="1:13" x14ac:dyDescent="0.2">
      <c r="A10" s="16">
        <v>1</v>
      </c>
      <c r="B10" s="45">
        <v>0</v>
      </c>
      <c r="C10" s="44">
        <v>952</v>
      </c>
      <c r="D10" s="44">
        <v>980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99648.093841642229</v>
      </c>
      <c r="I10" s="13">
        <f t="shared" ref="I10:I73" si="4">H10*G10</f>
        <v>0</v>
      </c>
      <c r="J10" s="13">
        <f t="shared" si="1"/>
        <v>99648.093841642229</v>
      </c>
      <c r="K10" s="13">
        <f t="shared" si="2"/>
        <v>8042828.2559440313</v>
      </c>
      <c r="L10" s="20">
        <f t="shared" ref="L10:L73" si="5">K10/H10</f>
        <v>80.71231416353487</v>
      </c>
    </row>
    <row r="11" spans="1:13" x14ac:dyDescent="0.2">
      <c r="A11" s="16">
        <v>2</v>
      </c>
      <c r="B11" s="45">
        <v>0</v>
      </c>
      <c r="C11" s="44">
        <v>1025</v>
      </c>
      <c r="D11" s="44">
        <v>948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99648.093841642229</v>
      </c>
      <c r="I11" s="13">
        <f t="shared" si="4"/>
        <v>0</v>
      </c>
      <c r="J11" s="13">
        <f t="shared" si="1"/>
        <v>99648.093841642229</v>
      </c>
      <c r="K11" s="13">
        <f t="shared" si="2"/>
        <v>7943180.1621023891</v>
      </c>
      <c r="L11" s="20">
        <f t="shared" si="5"/>
        <v>79.71231416353487</v>
      </c>
    </row>
    <row r="12" spans="1:13" x14ac:dyDescent="0.2">
      <c r="A12" s="16">
        <v>3</v>
      </c>
      <c r="B12" s="45">
        <v>0</v>
      </c>
      <c r="C12" s="44">
        <v>989</v>
      </c>
      <c r="D12" s="44">
        <v>1050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99648.093841642229</v>
      </c>
      <c r="I12" s="13">
        <f t="shared" si="4"/>
        <v>0</v>
      </c>
      <c r="J12" s="13">
        <f t="shared" si="1"/>
        <v>99648.093841642229</v>
      </c>
      <c r="K12" s="13">
        <f t="shared" si="2"/>
        <v>7843532.068260747</v>
      </c>
      <c r="L12" s="20">
        <f t="shared" si="5"/>
        <v>78.71231416353487</v>
      </c>
    </row>
    <row r="13" spans="1:13" x14ac:dyDescent="0.2">
      <c r="A13" s="16">
        <v>4</v>
      </c>
      <c r="B13" s="45">
        <v>0</v>
      </c>
      <c r="C13" s="44">
        <v>1065</v>
      </c>
      <c r="D13" s="44">
        <v>1007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99648.093841642229</v>
      </c>
      <c r="I13" s="13">
        <f t="shared" si="4"/>
        <v>0</v>
      </c>
      <c r="J13" s="13">
        <f t="shared" si="1"/>
        <v>99648.093841642229</v>
      </c>
      <c r="K13" s="13">
        <f t="shared" si="2"/>
        <v>7743883.9744191049</v>
      </c>
      <c r="L13" s="20">
        <f t="shared" si="5"/>
        <v>77.71231416353487</v>
      </c>
    </row>
    <row r="14" spans="1:13" x14ac:dyDescent="0.2">
      <c r="A14" s="16">
        <v>5</v>
      </c>
      <c r="B14" s="45">
        <v>0</v>
      </c>
      <c r="C14" s="44">
        <v>1083</v>
      </c>
      <c r="D14" s="44">
        <v>1078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99648.093841642229</v>
      </c>
      <c r="I14" s="13">
        <f t="shared" si="4"/>
        <v>0</v>
      </c>
      <c r="J14" s="13">
        <f t="shared" si="1"/>
        <v>99648.093841642229</v>
      </c>
      <c r="K14" s="13">
        <f t="shared" si="2"/>
        <v>7644235.8805774627</v>
      </c>
      <c r="L14" s="20">
        <f t="shared" si="5"/>
        <v>76.71231416353487</v>
      </c>
    </row>
    <row r="15" spans="1:13" x14ac:dyDescent="0.2">
      <c r="A15" s="16">
        <v>6</v>
      </c>
      <c r="B15" s="45">
        <v>0</v>
      </c>
      <c r="C15" s="44">
        <v>1077</v>
      </c>
      <c r="D15" s="44">
        <v>1103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99648.093841642229</v>
      </c>
      <c r="I15" s="13">
        <f t="shared" si="4"/>
        <v>0</v>
      </c>
      <c r="J15" s="13">
        <f t="shared" si="1"/>
        <v>99648.093841642229</v>
      </c>
      <c r="K15" s="13">
        <f t="shared" si="2"/>
        <v>7544587.7867358206</v>
      </c>
      <c r="L15" s="20">
        <f t="shared" si="5"/>
        <v>75.71231416353487</v>
      </c>
    </row>
    <row r="16" spans="1:13" x14ac:dyDescent="0.2">
      <c r="A16" s="16">
        <v>7</v>
      </c>
      <c r="B16" s="45">
        <v>0</v>
      </c>
      <c r="C16" s="44">
        <v>1081</v>
      </c>
      <c r="D16" s="44">
        <v>1077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99648.093841642229</v>
      </c>
      <c r="I16" s="13">
        <f t="shared" si="4"/>
        <v>0</v>
      </c>
      <c r="J16" s="13">
        <f t="shared" si="1"/>
        <v>99648.093841642229</v>
      </c>
      <c r="K16" s="13">
        <f t="shared" si="2"/>
        <v>7444939.6928941784</v>
      </c>
      <c r="L16" s="20">
        <f t="shared" si="5"/>
        <v>74.71231416353487</v>
      </c>
    </row>
    <row r="17" spans="1:12" x14ac:dyDescent="0.2">
      <c r="A17" s="16">
        <v>8</v>
      </c>
      <c r="B17" s="45">
        <v>0</v>
      </c>
      <c r="C17" s="44">
        <v>1084</v>
      </c>
      <c r="D17" s="44">
        <v>1103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99648.093841642229</v>
      </c>
      <c r="I17" s="13">
        <f t="shared" si="4"/>
        <v>0</v>
      </c>
      <c r="J17" s="13">
        <f t="shared" si="1"/>
        <v>99648.093841642229</v>
      </c>
      <c r="K17" s="13">
        <f t="shared" si="2"/>
        <v>7345291.5990525363</v>
      </c>
      <c r="L17" s="20">
        <f t="shared" si="5"/>
        <v>73.71231416353487</v>
      </c>
    </row>
    <row r="18" spans="1:12" x14ac:dyDescent="0.2">
      <c r="A18" s="16">
        <v>9</v>
      </c>
      <c r="B18" s="45">
        <v>0</v>
      </c>
      <c r="C18" s="44">
        <v>998</v>
      </c>
      <c r="D18" s="44">
        <v>1096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99648.093841642229</v>
      </c>
      <c r="I18" s="13">
        <f t="shared" si="4"/>
        <v>0</v>
      </c>
      <c r="J18" s="13">
        <f t="shared" si="1"/>
        <v>99648.093841642229</v>
      </c>
      <c r="K18" s="13">
        <f t="shared" si="2"/>
        <v>7245643.5052108942</v>
      </c>
      <c r="L18" s="20">
        <f t="shared" si="5"/>
        <v>72.71231416353487</v>
      </c>
    </row>
    <row r="19" spans="1:12" x14ac:dyDescent="0.2">
      <c r="A19" s="16">
        <v>10</v>
      </c>
      <c r="B19" s="45">
        <v>0</v>
      </c>
      <c r="C19" s="44">
        <v>1034</v>
      </c>
      <c r="D19" s="44">
        <v>997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99648.093841642229</v>
      </c>
      <c r="I19" s="13">
        <f t="shared" si="4"/>
        <v>0</v>
      </c>
      <c r="J19" s="13">
        <f t="shared" si="1"/>
        <v>99648.093841642229</v>
      </c>
      <c r="K19" s="13">
        <f t="shared" si="2"/>
        <v>7145995.411369252</v>
      </c>
      <c r="L19" s="20">
        <f t="shared" si="5"/>
        <v>71.71231416353487</v>
      </c>
    </row>
    <row r="20" spans="1:12" x14ac:dyDescent="0.2">
      <c r="A20" s="16">
        <v>11</v>
      </c>
      <c r="B20" s="45">
        <v>0</v>
      </c>
      <c r="C20" s="44">
        <v>956</v>
      </c>
      <c r="D20" s="44">
        <v>1050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99648.093841642229</v>
      </c>
      <c r="I20" s="13">
        <f t="shared" si="4"/>
        <v>0</v>
      </c>
      <c r="J20" s="13">
        <f t="shared" si="1"/>
        <v>99648.093841642229</v>
      </c>
      <c r="K20" s="13">
        <f t="shared" si="2"/>
        <v>7046347.3175276099</v>
      </c>
      <c r="L20" s="20">
        <f t="shared" si="5"/>
        <v>70.71231416353487</v>
      </c>
    </row>
    <row r="21" spans="1:12" x14ac:dyDescent="0.2">
      <c r="A21" s="16">
        <v>12</v>
      </c>
      <c r="B21" s="45">
        <v>0</v>
      </c>
      <c r="C21" s="44">
        <v>960</v>
      </c>
      <c r="D21" s="44">
        <v>969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99648.093841642229</v>
      </c>
      <c r="I21" s="13">
        <f t="shared" si="4"/>
        <v>0</v>
      </c>
      <c r="J21" s="13">
        <f t="shared" si="1"/>
        <v>99648.093841642229</v>
      </c>
      <c r="K21" s="13">
        <f t="shared" si="2"/>
        <v>6946699.2236859677</v>
      </c>
      <c r="L21" s="20">
        <f t="shared" si="5"/>
        <v>69.71231416353487</v>
      </c>
    </row>
    <row r="22" spans="1:12" x14ac:dyDescent="0.2">
      <c r="A22" s="16">
        <v>13</v>
      </c>
      <c r="B22" s="45">
        <v>0</v>
      </c>
      <c r="C22" s="44">
        <v>960</v>
      </c>
      <c r="D22" s="44">
        <v>978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99648.093841642229</v>
      </c>
      <c r="I22" s="13">
        <f t="shared" si="4"/>
        <v>0</v>
      </c>
      <c r="J22" s="13">
        <f t="shared" si="1"/>
        <v>99648.093841642229</v>
      </c>
      <c r="K22" s="13">
        <f t="shared" si="2"/>
        <v>6847051.1298443256</v>
      </c>
      <c r="L22" s="20">
        <f t="shared" si="5"/>
        <v>68.71231416353487</v>
      </c>
    </row>
    <row r="23" spans="1:12" x14ac:dyDescent="0.2">
      <c r="A23" s="16">
        <v>14</v>
      </c>
      <c r="B23" s="45">
        <v>0</v>
      </c>
      <c r="C23" s="44">
        <v>835</v>
      </c>
      <c r="D23" s="44">
        <v>986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99648.093841642229</v>
      </c>
      <c r="I23" s="13">
        <f t="shared" si="4"/>
        <v>0</v>
      </c>
      <c r="J23" s="13">
        <f t="shared" si="1"/>
        <v>99648.093841642229</v>
      </c>
      <c r="K23" s="13">
        <f t="shared" si="2"/>
        <v>6747403.0360026835</v>
      </c>
      <c r="L23" s="20">
        <f t="shared" si="5"/>
        <v>67.71231416353487</v>
      </c>
    </row>
    <row r="24" spans="1:12" x14ac:dyDescent="0.2">
      <c r="A24" s="16">
        <v>15</v>
      </c>
      <c r="B24" s="45">
        <v>0</v>
      </c>
      <c r="C24" s="44">
        <v>764</v>
      </c>
      <c r="D24" s="44">
        <v>850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99648.093841642229</v>
      </c>
      <c r="I24" s="13">
        <f t="shared" si="4"/>
        <v>0</v>
      </c>
      <c r="J24" s="13">
        <f t="shared" si="1"/>
        <v>99648.093841642229</v>
      </c>
      <c r="K24" s="13">
        <f t="shared" si="2"/>
        <v>6647754.9421610413</v>
      </c>
      <c r="L24" s="20">
        <f t="shared" si="5"/>
        <v>66.71231416353487</v>
      </c>
    </row>
    <row r="25" spans="1:12" x14ac:dyDescent="0.2">
      <c r="A25" s="16">
        <v>16</v>
      </c>
      <c r="B25" s="45">
        <v>0</v>
      </c>
      <c r="C25" s="44">
        <v>737</v>
      </c>
      <c r="D25" s="44">
        <v>772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99648.093841642229</v>
      </c>
      <c r="I25" s="13">
        <f t="shared" si="4"/>
        <v>0</v>
      </c>
      <c r="J25" s="13">
        <f t="shared" si="1"/>
        <v>99648.093841642229</v>
      </c>
      <c r="K25" s="13">
        <f t="shared" si="2"/>
        <v>6548106.8483193992</v>
      </c>
      <c r="L25" s="20">
        <f t="shared" si="5"/>
        <v>65.71231416353487</v>
      </c>
    </row>
    <row r="26" spans="1:12" x14ac:dyDescent="0.2">
      <c r="A26" s="16">
        <v>17</v>
      </c>
      <c r="B26" s="45">
        <v>1</v>
      </c>
      <c r="C26" s="44">
        <v>687</v>
      </c>
      <c r="D26" s="44">
        <v>754</v>
      </c>
      <c r="E26" s="17">
        <v>0.5</v>
      </c>
      <c r="F26" s="18">
        <f t="shared" si="3"/>
        <v>1.3879250520471894E-3</v>
      </c>
      <c r="G26" s="18">
        <f t="shared" si="0"/>
        <v>1.3869625520110957E-3</v>
      </c>
      <c r="H26" s="13">
        <f t="shared" si="6"/>
        <v>99648.093841642229</v>
      </c>
      <c r="I26" s="13">
        <f t="shared" si="4"/>
        <v>138.20817453764525</v>
      </c>
      <c r="J26" s="13">
        <f t="shared" si="1"/>
        <v>99578.989754373397</v>
      </c>
      <c r="K26" s="13">
        <f t="shared" si="2"/>
        <v>6448458.754477757</v>
      </c>
      <c r="L26" s="20">
        <f t="shared" si="5"/>
        <v>64.712314163534884</v>
      </c>
    </row>
    <row r="27" spans="1:12" x14ac:dyDescent="0.2">
      <c r="A27" s="16">
        <v>18</v>
      </c>
      <c r="B27" s="45">
        <v>1</v>
      </c>
      <c r="C27" s="44">
        <v>682</v>
      </c>
      <c r="D27" s="44">
        <v>700</v>
      </c>
      <c r="E27" s="17">
        <v>0.5</v>
      </c>
      <c r="F27" s="18">
        <f t="shared" si="3"/>
        <v>1.4471780028943559E-3</v>
      </c>
      <c r="G27" s="18">
        <f t="shared" si="0"/>
        <v>1.4461315979754155E-3</v>
      </c>
      <c r="H27" s="13">
        <f t="shared" si="6"/>
        <v>99509.88566710458</v>
      </c>
      <c r="I27" s="13">
        <f t="shared" si="4"/>
        <v>143.90438997412085</v>
      </c>
      <c r="J27" s="13">
        <f t="shared" si="1"/>
        <v>99437.933472117511</v>
      </c>
      <c r="K27" s="13">
        <f t="shared" si="2"/>
        <v>6348879.7647233838</v>
      </c>
      <c r="L27" s="20">
        <f t="shared" si="5"/>
        <v>63.801497933206456</v>
      </c>
    </row>
    <row r="28" spans="1:12" x14ac:dyDescent="0.2">
      <c r="A28" s="16">
        <v>19</v>
      </c>
      <c r="B28" s="45">
        <v>0</v>
      </c>
      <c r="C28" s="44">
        <v>638</v>
      </c>
      <c r="D28" s="44">
        <v>697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99365.981277130457</v>
      </c>
      <c r="I28" s="13">
        <f t="shared" si="4"/>
        <v>0</v>
      </c>
      <c r="J28" s="13">
        <f t="shared" si="1"/>
        <v>99365.981277130457</v>
      </c>
      <c r="K28" s="13">
        <f t="shared" si="2"/>
        <v>6249441.8312512664</v>
      </c>
      <c r="L28" s="20">
        <f t="shared" si="5"/>
        <v>62.893172803493506</v>
      </c>
    </row>
    <row r="29" spans="1:12" x14ac:dyDescent="0.2">
      <c r="A29" s="16">
        <v>20</v>
      </c>
      <c r="B29" s="45">
        <v>0</v>
      </c>
      <c r="C29" s="44">
        <v>675</v>
      </c>
      <c r="D29" s="44">
        <v>646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99365.981277130457</v>
      </c>
      <c r="I29" s="13">
        <f t="shared" si="4"/>
        <v>0</v>
      </c>
      <c r="J29" s="13">
        <f t="shared" si="1"/>
        <v>99365.981277130457</v>
      </c>
      <c r="K29" s="13">
        <f t="shared" si="2"/>
        <v>6150075.8499741359</v>
      </c>
      <c r="L29" s="20">
        <f t="shared" si="5"/>
        <v>61.893172803493506</v>
      </c>
    </row>
    <row r="30" spans="1:12" x14ac:dyDescent="0.2">
      <c r="A30" s="16">
        <v>21</v>
      </c>
      <c r="B30" s="45">
        <v>0</v>
      </c>
      <c r="C30" s="44">
        <v>603</v>
      </c>
      <c r="D30" s="44">
        <v>683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99365.981277130457</v>
      </c>
      <c r="I30" s="13">
        <f t="shared" si="4"/>
        <v>0</v>
      </c>
      <c r="J30" s="13">
        <f t="shared" si="1"/>
        <v>99365.981277130457</v>
      </c>
      <c r="K30" s="13">
        <f t="shared" si="2"/>
        <v>6050709.8686970053</v>
      </c>
      <c r="L30" s="20">
        <f t="shared" si="5"/>
        <v>60.893172803493506</v>
      </c>
    </row>
    <row r="31" spans="1:12" x14ac:dyDescent="0.2">
      <c r="A31" s="16">
        <v>22</v>
      </c>
      <c r="B31" s="45">
        <v>0</v>
      </c>
      <c r="C31" s="44">
        <v>557</v>
      </c>
      <c r="D31" s="44">
        <v>596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99365.981277130457</v>
      </c>
      <c r="I31" s="13">
        <f t="shared" si="4"/>
        <v>0</v>
      </c>
      <c r="J31" s="13">
        <f t="shared" si="1"/>
        <v>99365.981277130457</v>
      </c>
      <c r="K31" s="13">
        <f t="shared" si="2"/>
        <v>5951343.8874198748</v>
      </c>
      <c r="L31" s="20">
        <f t="shared" si="5"/>
        <v>59.893172803493506</v>
      </c>
    </row>
    <row r="32" spans="1:12" x14ac:dyDescent="0.2">
      <c r="A32" s="16">
        <v>23</v>
      </c>
      <c r="B32" s="45">
        <v>0</v>
      </c>
      <c r="C32" s="44">
        <v>627</v>
      </c>
      <c r="D32" s="44">
        <v>559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99365.981277130457</v>
      </c>
      <c r="I32" s="13">
        <f t="shared" si="4"/>
        <v>0</v>
      </c>
      <c r="J32" s="13">
        <f t="shared" si="1"/>
        <v>99365.981277130457</v>
      </c>
      <c r="K32" s="13">
        <f t="shared" si="2"/>
        <v>5851977.9061427442</v>
      </c>
      <c r="L32" s="20">
        <f t="shared" si="5"/>
        <v>58.893172803493506</v>
      </c>
    </row>
    <row r="33" spans="1:12" x14ac:dyDescent="0.2">
      <c r="A33" s="16">
        <v>24</v>
      </c>
      <c r="B33" s="45">
        <v>1</v>
      </c>
      <c r="C33" s="44">
        <v>624</v>
      </c>
      <c r="D33" s="44">
        <v>624</v>
      </c>
      <c r="E33" s="17">
        <v>0.5</v>
      </c>
      <c r="F33" s="18">
        <f t="shared" si="3"/>
        <v>1.6025641025641025E-3</v>
      </c>
      <c r="G33" s="18">
        <f t="shared" si="0"/>
        <v>1.6012810248198556E-3</v>
      </c>
      <c r="H33" s="13">
        <f t="shared" si="6"/>
        <v>99365.981277130457</v>
      </c>
      <c r="I33" s="13">
        <f t="shared" si="4"/>
        <v>159.11286033167403</v>
      </c>
      <c r="J33" s="13">
        <f t="shared" si="1"/>
        <v>99286.424846964612</v>
      </c>
      <c r="K33" s="13">
        <f t="shared" si="2"/>
        <v>5752611.9248656137</v>
      </c>
      <c r="L33" s="20">
        <f t="shared" si="5"/>
        <v>57.893172803493506</v>
      </c>
    </row>
    <row r="34" spans="1:12" x14ac:dyDescent="0.2">
      <c r="A34" s="16">
        <v>25</v>
      </c>
      <c r="B34" s="45">
        <v>0</v>
      </c>
      <c r="C34" s="44">
        <v>584</v>
      </c>
      <c r="D34" s="44">
        <v>640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99206.868416798781</v>
      </c>
      <c r="I34" s="13">
        <f t="shared" si="4"/>
        <v>0</v>
      </c>
      <c r="J34" s="13">
        <f t="shared" si="1"/>
        <v>99206.868416798781</v>
      </c>
      <c r="K34" s="13">
        <f t="shared" si="2"/>
        <v>5653325.5000186488</v>
      </c>
      <c r="L34" s="20">
        <f t="shared" si="5"/>
        <v>56.985222799970636</v>
      </c>
    </row>
    <row r="35" spans="1:12" x14ac:dyDescent="0.2">
      <c r="A35" s="16">
        <v>26</v>
      </c>
      <c r="B35" s="45">
        <v>0</v>
      </c>
      <c r="C35" s="44">
        <v>600</v>
      </c>
      <c r="D35" s="44">
        <v>597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99206.868416798781</v>
      </c>
      <c r="I35" s="13">
        <f t="shared" si="4"/>
        <v>0</v>
      </c>
      <c r="J35" s="13">
        <f t="shared" si="1"/>
        <v>99206.868416798781</v>
      </c>
      <c r="K35" s="13">
        <f t="shared" si="2"/>
        <v>5554118.6316018496</v>
      </c>
      <c r="L35" s="20">
        <f t="shared" si="5"/>
        <v>55.985222799970636</v>
      </c>
    </row>
    <row r="36" spans="1:12" x14ac:dyDescent="0.2">
      <c r="A36" s="16">
        <v>27</v>
      </c>
      <c r="B36" s="45">
        <v>1</v>
      </c>
      <c r="C36" s="44">
        <v>605</v>
      </c>
      <c r="D36" s="44">
        <v>599</v>
      </c>
      <c r="E36" s="17">
        <v>0.5</v>
      </c>
      <c r="F36" s="18">
        <f t="shared" si="3"/>
        <v>1.6611295681063123E-3</v>
      </c>
      <c r="G36" s="18">
        <f t="shared" si="0"/>
        <v>1.6597510373443983E-3</v>
      </c>
      <c r="H36" s="13">
        <f t="shared" si="6"/>
        <v>99206.868416798781</v>
      </c>
      <c r="I36" s="13">
        <f t="shared" si="4"/>
        <v>164.65870276647101</v>
      </c>
      <c r="J36" s="13">
        <f t="shared" si="1"/>
        <v>99124.539065415549</v>
      </c>
      <c r="K36" s="13">
        <f t="shared" si="2"/>
        <v>5454911.7631850503</v>
      </c>
      <c r="L36" s="20">
        <f t="shared" si="5"/>
        <v>54.985222799970629</v>
      </c>
    </row>
    <row r="37" spans="1:12" x14ac:dyDescent="0.2">
      <c r="A37" s="16">
        <v>28</v>
      </c>
      <c r="B37" s="45">
        <v>0</v>
      </c>
      <c r="C37" s="44">
        <v>674</v>
      </c>
      <c r="D37" s="44">
        <v>613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99042.209714032317</v>
      </c>
      <c r="I37" s="13">
        <f t="shared" si="4"/>
        <v>0</v>
      </c>
      <c r="J37" s="13">
        <f t="shared" si="1"/>
        <v>99042.209714032317</v>
      </c>
      <c r="K37" s="13">
        <f t="shared" si="2"/>
        <v>5355787.2241196344</v>
      </c>
      <c r="L37" s="20">
        <f t="shared" si="5"/>
        <v>54.075805049014626</v>
      </c>
    </row>
    <row r="38" spans="1:12" x14ac:dyDescent="0.2">
      <c r="A38" s="16">
        <v>29</v>
      </c>
      <c r="B38" s="45">
        <v>0</v>
      </c>
      <c r="C38" s="44">
        <v>762</v>
      </c>
      <c r="D38" s="44">
        <v>678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99042.209714032317</v>
      </c>
      <c r="I38" s="13">
        <f t="shared" si="4"/>
        <v>0</v>
      </c>
      <c r="J38" s="13">
        <f t="shared" si="1"/>
        <v>99042.209714032317</v>
      </c>
      <c r="K38" s="13">
        <f t="shared" si="2"/>
        <v>5256745.0144056017</v>
      </c>
      <c r="L38" s="20">
        <f t="shared" si="5"/>
        <v>53.075805049014626</v>
      </c>
    </row>
    <row r="39" spans="1:12" x14ac:dyDescent="0.2">
      <c r="A39" s="16">
        <v>30</v>
      </c>
      <c r="B39" s="45">
        <v>0</v>
      </c>
      <c r="C39" s="44">
        <v>753</v>
      </c>
      <c r="D39" s="44">
        <v>797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99042.209714032317</v>
      </c>
      <c r="I39" s="13">
        <f t="shared" si="4"/>
        <v>0</v>
      </c>
      <c r="J39" s="13">
        <f t="shared" si="1"/>
        <v>99042.209714032317</v>
      </c>
      <c r="K39" s="13">
        <f t="shared" si="2"/>
        <v>5157702.8046915689</v>
      </c>
      <c r="L39" s="20">
        <f t="shared" si="5"/>
        <v>52.075805049014619</v>
      </c>
    </row>
    <row r="40" spans="1:12" x14ac:dyDescent="0.2">
      <c r="A40" s="16">
        <v>31</v>
      </c>
      <c r="B40" s="45">
        <v>0</v>
      </c>
      <c r="C40" s="44">
        <v>822</v>
      </c>
      <c r="D40" s="44">
        <v>775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99042.209714032317</v>
      </c>
      <c r="I40" s="13">
        <f t="shared" si="4"/>
        <v>0</v>
      </c>
      <c r="J40" s="13">
        <f t="shared" si="1"/>
        <v>99042.209714032317</v>
      </c>
      <c r="K40" s="13">
        <f t="shared" si="2"/>
        <v>5058660.5949775362</v>
      </c>
      <c r="L40" s="20">
        <f t="shared" si="5"/>
        <v>51.075805049014619</v>
      </c>
    </row>
    <row r="41" spans="1:12" x14ac:dyDescent="0.2">
      <c r="A41" s="16">
        <v>32</v>
      </c>
      <c r="B41" s="45">
        <v>0</v>
      </c>
      <c r="C41" s="44">
        <v>861</v>
      </c>
      <c r="D41" s="44">
        <v>868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99042.209714032317</v>
      </c>
      <c r="I41" s="13">
        <f t="shared" si="4"/>
        <v>0</v>
      </c>
      <c r="J41" s="13">
        <f t="shared" si="1"/>
        <v>99042.209714032317</v>
      </c>
      <c r="K41" s="13">
        <f t="shared" si="2"/>
        <v>4959618.3852635035</v>
      </c>
      <c r="L41" s="20">
        <f t="shared" si="5"/>
        <v>50.075805049014612</v>
      </c>
    </row>
    <row r="42" spans="1:12" x14ac:dyDescent="0.2">
      <c r="A42" s="16">
        <v>33</v>
      </c>
      <c r="B42" s="45">
        <v>0</v>
      </c>
      <c r="C42" s="44">
        <v>1021</v>
      </c>
      <c r="D42" s="44">
        <v>883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99042.209714032317</v>
      </c>
      <c r="I42" s="13">
        <f t="shared" si="4"/>
        <v>0</v>
      </c>
      <c r="J42" s="13">
        <f t="shared" si="1"/>
        <v>99042.209714032317</v>
      </c>
      <c r="K42" s="13">
        <f t="shared" si="2"/>
        <v>4860576.1755494708</v>
      </c>
      <c r="L42" s="20">
        <f t="shared" si="5"/>
        <v>49.075805049014605</v>
      </c>
    </row>
    <row r="43" spans="1:12" x14ac:dyDescent="0.2">
      <c r="A43" s="16">
        <v>34</v>
      </c>
      <c r="B43" s="45">
        <v>0</v>
      </c>
      <c r="C43" s="44">
        <v>1127</v>
      </c>
      <c r="D43" s="44">
        <v>1045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99042.209714032317</v>
      </c>
      <c r="I43" s="13">
        <f t="shared" si="4"/>
        <v>0</v>
      </c>
      <c r="J43" s="13">
        <f t="shared" si="1"/>
        <v>99042.209714032317</v>
      </c>
      <c r="K43" s="13">
        <f t="shared" si="2"/>
        <v>4761533.9658354381</v>
      </c>
      <c r="L43" s="20">
        <f t="shared" si="5"/>
        <v>48.075805049014605</v>
      </c>
    </row>
    <row r="44" spans="1:12" x14ac:dyDescent="0.2">
      <c r="A44" s="16">
        <v>35</v>
      </c>
      <c r="B44" s="45">
        <v>0</v>
      </c>
      <c r="C44" s="44">
        <v>1258</v>
      </c>
      <c r="D44" s="44">
        <v>1150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99042.209714032317</v>
      </c>
      <c r="I44" s="13">
        <f t="shared" si="4"/>
        <v>0</v>
      </c>
      <c r="J44" s="13">
        <f t="shared" si="1"/>
        <v>99042.209714032317</v>
      </c>
      <c r="K44" s="13">
        <f t="shared" si="2"/>
        <v>4662491.7561214054</v>
      </c>
      <c r="L44" s="20">
        <f t="shared" si="5"/>
        <v>47.075805049014598</v>
      </c>
    </row>
    <row r="45" spans="1:12" x14ac:dyDescent="0.2">
      <c r="A45" s="16">
        <v>36</v>
      </c>
      <c r="B45" s="45">
        <v>0</v>
      </c>
      <c r="C45" s="44">
        <v>1340</v>
      </c>
      <c r="D45" s="44">
        <v>1282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99042.209714032317</v>
      </c>
      <c r="I45" s="13">
        <f t="shared" si="4"/>
        <v>0</v>
      </c>
      <c r="J45" s="13">
        <f t="shared" si="1"/>
        <v>99042.209714032317</v>
      </c>
      <c r="K45" s="13">
        <f t="shared" si="2"/>
        <v>4563449.5464073727</v>
      </c>
      <c r="L45" s="20">
        <f t="shared" si="5"/>
        <v>46.075805049014598</v>
      </c>
    </row>
    <row r="46" spans="1:12" x14ac:dyDescent="0.2">
      <c r="A46" s="16">
        <v>37</v>
      </c>
      <c r="B46" s="45">
        <v>0</v>
      </c>
      <c r="C46" s="44">
        <v>1393</v>
      </c>
      <c r="D46" s="44">
        <v>1363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99042.209714032317</v>
      </c>
      <c r="I46" s="13">
        <f t="shared" si="4"/>
        <v>0</v>
      </c>
      <c r="J46" s="13">
        <f t="shared" si="1"/>
        <v>99042.209714032317</v>
      </c>
      <c r="K46" s="13">
        <f t="shared" si="2"/>
        <v>4464407.33669334</v>
      </c>
      <c r="L46" s="20">
        <f t="shared" si="5"/>
        <v>45.075805049014591</v>
      </c>
    </row>
    <row r="47" spans="1:12" x14ac:dyDescent="0.2">
      <c r="A47" s="16">
        <v>38</v>
      </c>
      <c r="B47" s="45">
        <v>1</v>
      </c>
      <c r="C47" s="44">
        <v>1479</v>
      </c>
      <c r="D47" s="44">
        <v>1415</v>
      </c>
      <c r="E47" s="17">
        <v>0.5</v>
      </c>
      <c r="F47" s="18">
        <f t="shared" si="3"/>
        <v>6.9108500345542499E-4</v>
      </c>
      <c r="G47" s="18">
        <f t="shared" si="0"/>
        <v>6.9084628670120895E-4</v>
      </c>
      <c r="H47" s="13">
        <f t="shared" si="6"/>
        <v>99042.209714032317</v>
      </c>
      <c r="I47" s="13">
        <f t="shared" si="4"/>
        <v>68.422942807621638</v>
      </c>
      <c r="J47" s="13">
        <f t="shared" si="1"/>
        <v>99007.998242628513</v>
      </c>
      <c r="K47" s="13">
        <f t="shared" si="2"/>
        <v>4365365.1269793073</v>
      </c>
      <c r="L47" s="20">
        <f t="shared" si="5"/>
        <v>44.075805049014591</v>
      </c>
    </row>
    <row r="48" spans="1:12" x14ac:dyDescent="0.2">
      <c r="A48" s="16">
        <v>39</v>
      </c>
      <c r="B48" s="45">
        <v>1</v>
      </c>
      <c r="C48" s="44">
        <v>1519</v>
      </c>
      <c r="D48" s="44">
        <v>1520</v>
      </c>
      <c r="E48" s="17">
        <v>0.5</v>
      </c>
      <c r="F48" s="18">
        <f t="shared" si="3"/>
        <v>6.5811122079631457E-4</v>
      </c>
      <c r="G48" s="18">
        <f t="shared" si="0"/>
        <v>6.5789473684210525E-4</v>
      </c>
      <c r="H48" s="13">
        <f t="shared" si="6"/>
        <v>98973.786771224695</v>
      </c>
      <c r="I48" s="13">
        <f t="shared" si="4"/>
        <v>65.114333402121503</v>
      </c>
      <c r="J48" s="13">
        <f t="shared" si="1"/>
        <v>98941.229604523644</v>
      </c>
      <c r="K48" s="13">
        <f t="shared" si="2"/>
        <v>4266357.1287366785</v>
      </c>
      <c r="L48" s="20">
        <f t="shared" si="5"/>
        <v>43.105930043863545</v>
      </c>
    </row>
    <row r="49" spans="1:12" x14ac:dyDescent="0.2">
      <c r="A49" s="16">
        <v>40</v>
      </c>
      <c r="B49" s="45">
        <v>0</v>
      </c>
      <c r="C49" s="44">
        <v>1655</v>
      </c>
      <c r="D49" s="44">
        <v>1556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98908.672437822577</v>
      </c>
      <c r="I49" s="13">
        <f t="shared" si="4"/>
        <v>0</v>
      </c>
      <c r="J49" s="13">
        <f t="shared" si="1"/>
        <v>98908.672437822577</v>
      </c>
      <c r="K49" s="13">
        <f t="shared" si="2"/>
        <v>4167415.8991321544</v>
      </c>
      <c r="L49" s="20">
        <f t="shared" si="5"/>
        <v>42.13397871407016</v>
      </c>
    </row>
    <row r="50" spans="1:12" x14ac:dyDescent="0.2">
      <c r="A50" s="16">
        <v>41</v>
      </c>
      <c r="B50" s="45">
        <v>0</v>
      </c>
      <c r="C50" s="44">
        <v>1559</v>
      </c>
      <c r="D50" s="44">
        <v>1674</v>
      </c>
      <c r="E50" s="17">
        <v>0.5</v>
      </c>
      <c r="F50" s="18">
        <f t="shared" si="3"/>
        <v>0</v>
      </c>
      <c r="G50" s="18">
        <f t="shared" si="0"/>
        <v>0</v>
      </c>
      <c r="H50" s="13">
        <f t="shared" si="6"/>
        <v>98908.672437822577</v>
      </c>
      <c r="I50" s="13">
        <f t="shared" si="4"/>
        <v>0</v>
      </c>
      <c r="J50" s="13">
        <f t="shared" si="1"/>
        <v>98908.672437822577</v>
      </c>
      <c r="K50" s="13">
        <f t="shared" si="2"/>
        <v>4068507.226694332</v>
      </c>
      <c r="L50" s="20">
        <f t="shared" si="5"/>
        <v>41.13397871407016</v>
      </c>
    </row>
    <row r="51" spans="1:12" x14ac:dyDescent="0.2">
      <c r="A51" s="16">
        <v>42</v>
      </c>
      <c r="B51" s="45">
        <v>1</v>
      </c>
      <c r="C51" s="44">
        <v>1522</v>
      </c>
      <c r="D51" s="44">
        <v>1589</v>
      </c>
      <c r="E51" s="17">
        <v>0.5</v>
      </c>
      <c r="F51" s="18">
        <f t="shared" si="3"/>
        <v>6.4288010286081641E-4</v>
      </c>
      <c r="G51" s="18">
        <f t="shared" si="0"/>
        <v>6.426735218508997E-4</v>
      </c>
      <c r="H51" s="13">
        <f t="shared" si="6"/>
        <v>98908.672437822577</v>
      </c>
      <c r="I51" s="13">
        <f t="shared" si="4"/>
        <v>63.565984857212449</v>
      </c>
      <c r="J51" s="13">
        <f t="shared" si="1"/>
        <v>98876.889445393972</v>
      </c>
      <c r="K51" s="13">
        <f t="shared" si="2"/>
        <v>3969598.5542565095</v>
      </c>
      <c r="L51" s="20">
        <f t="shared" si="5"/>
        <v>40.13397871407016</v>
      </c>
    </row>
    <row r="52" spans="1:12" x14ac:dyDescent="0.2">
      <c r="A52" s="16">
        <v>43</v>
      </c>
      <c r="B52" s="45">
        <v>0</v>
      </c>
      <c r="C52" s="44">
        <v>1447</v>
      </c>
      <c r="D52" s="44">
        <v>1527</v>
      </c>
      <c r="E52" s="17">
        <v>0.5</v>
      </c>
      <c r="F52" s="18">
        <f t="shared" si="3"/>
        <v>0</v>
      </c>
      <c r="G52" s="18">
        <f t="shared" si="0"/>
        <v>0</v>
      </c>
      <c r="H52" s="13">
        <f t="shared" si="6"/>
        <v>98845.106452965367</v>
      </c>
      <c r="I52" s="13">
        <f t="shared" si="4"/>
        <v>0</v>
      </c>
      <c r="J52" s="13">
        <f t="shared" si="1"/>
        <v>98845.106452965367</v>
      </c>
      <c r="K52" s="13">
        <f t="shared" si="2"/>
        <v>3870721.6648111157</v>
      </c>
      <c r="L52" s="20">
        <f t="shared" si="5"/>
        <v>39.15946680327535</v>
      </c>
    </row>
    <row r="53" spans="1:12" x14ac:dyDescent="0.2">
      <c r="A53" s="16">
        <v>44</v>
      </c>
      <c r="B53" s="45">
        <v>1</v>
      </c>
      <c r="C53" s="44">
        <v>1288</v>
      </c>
      <c r="D53" s="44">
        <v>1458</v>
      </c>
      <c r="E53" s="17">
        <v>0.5</v>
      </c>
      <c r="F53" s="18">
        <f t="shared" si="3"/>
        <v>7.2833211944646763E-4</v>
      </c>
      <c r="G53" s="18">
        <f t="shared" si="0"/>
        <v>7.2806698216235891E-4</v>
      </c>
      <c r="H53" s="13">
        <f t="shared" si="6"/>
        <v>98845.106452965367</v>
      </c>
      <c r="I53" s="13">
        <f t="shared" si="4"/>
        <v>71.965858356727608</v>
      </c>
      <c r="J53" s="13">
        <f t="shared" si="1"/>
        <v>98809.123523787013</v>
      </c>
      <c r="K53" s="13">
        <f t="shared" si="2"/>
        <v>3771876.5583581505</v>
      </c>
      <c r="L53" s="20">
        <f t="shared" si="5"/>
        <v>38.159466803275357</v>
      </c>
    </row>
    <row r="54" spans="1:12" x14ac:dyDescent="0.2">
      <c r="A54" s="16">
        <v>45</v>
      </c>
      <c r="B54" s="45">
        <v>1</v>
      </c>
      <c r="C54" s="44">
        <v>1365</v>
      </c>
      <c r="D54" s="44">
        <v>1314</v>
      </c>
      <c r="E54" s="17">
        <v>0.5</v>
      </c>
      <c r="F54" s="18">
        <f t="shared" si="3"/>
        <v>7.4654721911160881E-4</v>
      </c>
      <c r="G54" s="18">
        <f t="shared" si="0"/>
        <v>7.4626865671641792E-4</v>
      </c>
      <c r="H54" s="13">
        <f t="shared" si="6"/>
        <v>98773.140594608645</v>
      </c>
      <c r="I54" s="13">
        <f t="shared" si="4"/>
        <v>73.711298951200476</v>
      </c>
      <c r="J54" s="13">
        <f t="shared" si="1"/>
        <v>98736.284945133055</v>
      </c>
      <c r="K54" s="13">
        <f t="shared" si="2"/>
        <v>3673067.4348343634</v>
      </c>
      <c r="L54" s="20">
        <f t="shared" si="5"/>
        <v>37.186905394753147</v>
      </c>
    </row>
    <row r="55" spans="1:12" x14ac:dyDescent="0.2">
      <c r="A55" s="16">
        <v>46</v>
      </c>
      <c r="B55" s="45">
        <v>0</v>
      </c>
      <c r="C55" s="44">
        <v>1251</v>
      </c>
      <c r="D55" s="44">
        <v>1367</v>
      </c>
      <c r="E55" s="17">
        <v>0.5</v>
      </c>
      <c r="F55" s="18">
        <f t="shared" si="3"/>
        <v>0</v>
      </c>
      <c r="G55" s="18">
        <f t="shared" si="0"/>
        <v>0</v>
      </c>
      <c r="H55" s="13">
        <f t="shared" si="6"/>
        <v>98699.42929565745</v>
      </c>
      <c r="I55" s="13">
        <f t="shared" si="4"/>
        <v>0</v>
      </c>
      <c r="J55" s="13">
        <f t="shared" si="1"/>
        <v>98699.42929565745</v>
      </c>
      <c r="K55" s="13">
        <f t="shared" si="2"/>
        <v>3574331.1498892303</v>
      </c>
      <c r="L55" s="20">
        <f t="shared" si="5"/>
        <v>36.214304129177904</v>
      </c>
    </row>
    <row r="56" spans="1:12" x14ac:dyDescent="0.2">
      <c r="A56" s="16">
        <v>47</v>
      </c>
      <c r="B56" s="45">
        <v>2</v>
      </c>
      <c r="C56" s="44">
        <v>1227</v>
      </c>
      <c r="D56" s="44">
        <v>1260</v>
      </c>
      <c r="E56" s="17">
        <v>0.5</v>
      </c>
      <c r="F56" s="18">
        <f t="shared" si="3"/>
        <v>1.6083634901487736E-3</v>
      </c>
      <c r="G56" s="18">
        <f t="shared" si="0"/>
        <v>1.6070711128967456E-3</v>
      </c>
      <c r="H56" s="13">
        <f t="shared" si="6"/>
        <v>98699.42929565745</v>
      </c>
      <c r="I56" s="13">
        <f t="shared" si="4"/>
        <v>158.61700168044587</v>
      </c>
      <c r="J56" s="13">
        <f t="shared" si="1"/>
        <v>98620.120794817238</v>
      </c>
      <c r="K56" s="13">
        <f t="shared" si="2"/>
        <v>3475631.7205935726</v>
      </c>
      <c r="L56" s="20">
        <f t="shared" si="5"/>
        <v>35.214304129177904</v>
      </c>
    </row>
    <row r="57" spans="1:12" x14ac:dyDescent="0.2">
      <c r="A57" s="16">
        <v>48</v>
      </c>
      <c r="B57" s="45">
        <v>1</v>
      </c>
      <c r="C57" s="44">
        <v>1106</v>
      </c>
      <c r="D57" s="44">
        <v>1238</v>
      </c>
      <c r="E57" s="17">
        <v>0.5</v>
      </c>
      <c r="F57" s="18">
        <f t="shared" si="3"/>
        <v>8.5324232081911264E-4</v>
      </c>
      <c r="G57" s="18">
        <f t="shared" si="0"/>
        <v>8.5287846481876329E-4</v>
      </c>
      <c r="H57" s="13">
        <f t="shared" si="6"/>
        <v>98540.812293977011</v>
      </c>
      <c r="I57" s="13">
        <f t="shared" si="4"/>
        <v>84.043336711281029</v>
      </c>
      <c r="J57" s="13">
        <f t="shared" si="1"/>
        <v>98498.790625621361</v>
      </c>
      <c r="K57" s="13">
        <f t="shared" si="2"/>
        <v>3377011.5997987553</v>
      </c>
      <c r="L57" s="20">
        <f t="shared" si="5"/>
        <v>34.270182284717826</v>
      </c>
    </row>
    <row r="58" spans="1:12" x14ac:dyDescent="0.2">
      <c r="A58" s="16">
        <v>49</v>
      </c>
      <c r="B58" s="45">
        <v>0</v>
      </c>
      <c r="C58" s="44">
        <v>1056</v>
      </c>
      <c r="D58" s="44">
        <v>1102</v>
      </c>
      <c r="E58" s="17">
        <v>0.5</v>
      </c>
      <c r="F58" s="18">
        <f t="shared" si="3"/>
        <v>0</v>
      </c>
      <c r="G58" s="18">
        <f t="shared" si="0"/>
        <v>0</v>
      </c>
      <c r="H58" s="13">
        <f t="shared" si="6"/>
        <v>98456.768957265725</v>
      </c>
      <c r="I58" s="13">
        <f t="shared" si="4"/>
        <v>0</v>
      </c>
      <c r="J58" s="13">
        <f t="shared" si="1"/>
        <v>98456.768957265725</v>
      </c>
      <c r="K58" s="13">
        <f t="shared" si="2"/>
        <v>3278512.8091731337</v>
      </c>
      <c r="L58" s="20">
        <f t="shared" si="5"/>
        <v>33.299008731397052</v>
      </c>
    </row>
    <row r="59" spans="1:12" x14ac:dyDescent="0.2">
      <c r="A59" s="16">
        <v>50</v>
      </c>
      <c r="B59" s="45">
        <v>1</v>
      </c>
      <c r="C59" s="44">
        <v>1069</v>
      </c>
      <c r="D59" s="44">
        <v>1074</v>
      </c>
      <c r="E59" s="17">
        <v>0.5</v>
      </c>
      <c r="F59" s="18">
        <f t="shared" si="3"/>
        <v>9.3327111525898275E-4</v>
      </c>
      <c r="G59" s="18">
        <f t="shared" si="0"/>
        <v>9.3283582089552237E-4</v>
      </c>
      <c r="H59" s="13">
        <f t="shared" si="6"/>
        <v>98456.768957265725</v>
      </c>
      <c r="I59" s="13">
        <f t="shared" si="4"/>
        <v>91.844000892971764</v>
      </c>
      <c r="J59" s="13">
        <f t="shared" si="1"/>
        <v>98410.846956819238</v>
      </c>
      <c r="K59" s="13">
        <f t="shared" si="2"/>
        <v>3180056.040215868</v>
      </c>
      <c r="L59" s="20">
        <f t="shared" si="5"/>
        <v>32.299008731397052</v>
      </c>
    </row>
    <row r="60" spans="1:12" x14ac:dyDescent="0.2">
      <c r="A60" s="16">
        <v>51</v>
      </c>
      <c r="B60" s="45">
        <v>1</v>
      </c>
      <c r="C60" s="44">
        <v>1022</v>
      </c>
      <c r="D60" s="44">
        <v>1062</v>
      </c>
      <c r="E60" s="17">
        <v>0.5</v>
      </c>
      <c r="F60" s="18">
        <f t="shared" si="3"/>
        <v>9.5969289827255275E-4</v>
      </c>
      <c r="G60" s="18">
        <f t="shared" si="0"/>
        <v>9.5923261390887292E-4</v>
      </c>
      <c r="H60" s="13">
        <f t="shared" si="6"/>
        <v>98364.92495637275</v>
      </c>
      <c r="I60" s="13">
        <f t="shared" si="4"/>
        <v>94.354844082851557</v>
      </c>
      <c r="J60" s="13">
        <f t="shared" si="1"/>
        <v>98317.747534331327</v>
      </c>
      <c r="K60" s="13">
        <f t="shared" si="2"/>
        <v>3081645.1932590487</v>
      </c>
      <c r="L60" s="20">
        <f t="shared" si="5"/>
        <v>31.328699682593502</v>
      </c>
    </row>
    <row r="61" spans="1:12" x14ac:dyDescent="0.2">
      <c r="A61" s="16">
        <v>52</v>
      </c>
      <c r="B61" s="45">
        <v>5</v>
      </c>
      <c r="C61" s="44">
        <v>998</v>
      </c>
      <c r="D61" s="44">
        <v>1006</v>
      </c>
      <c r="E61" s="17">
        <v>0.5</v>
      </c>
      <c r="F61" s="18">
        <f t="shared" si="3"/>
        <v>4.9900199600798403E-3</v>
      </c>
      <c r="G61" s="18">
        <f t="shared" si="0"/>
        <v>4.9776007964161279E-3</v>
      </c>
      <c r="H61" s="13">
        <f t="shared" si="6"/>
        <v>98270.570112289905</v>
      </c>
      <c r="I61" s="13">
        <f t="shared" si="4"/>
        <v>489.15166805520118</v>
      </c>
      <c r="J61" s="13">
        <f t="shared" si="1"/>
        <v>98025.994278262297</v>
      </c>
      <c r="K61" s="13">
        <f t="shared" si="2"/>
        <v>2983327.4457247173</v>
      </c>
      <c r="L61" s="20">
        <f t="shared" si="5"/>
        <v>30.35829997033483</v>
      </c>
    </row>
    <row r="62" spans="1:12" x14ac:dyDescent="0.2">
      <c r="A62" s="16">
        <v>53</v>
      </c>
      <c r="B62" s="45">
        <v>3</v>
      </c>
      <c r="C62" s="44">
        <v>870</v>
      </c>
      <c r="D62" s="44">
        <v>993</v>
      </c>
      <c r="E62" s="17">
        <v>0.5</v>
      </c>
      <c r="F62" s="18">
        <f t="shared" si="3"/>
        <v>3.2206119162640902E-3</v>
      </c>
      <c r="G62" s="18">
        <f t="shared" si="0"/>
        <v>3.2154340836012861E-3</v>
      </c>
      <c r="H62" s="13">
        <f t="shared" si="6"/>
        <v>97781.418444234703</v>
      </c>
      <c r="I62" s="13">
        <f t="shared" si="4"/>
        <v>314.40970560847171</v>
      </c>
      <c r="J62" s="13">
        <f t="shared" si="1"/>
        <v>97624.213591430467</v>
      </c>
      <c r="K62" s="13">
        <f t="shared" si="2"/>
        <v>2885301.451446455</v>
      </c>
      <c r="L62" s="20">
        <f t="shared" si="5"/>
        <v>29.507666153277974</v>
      </c>
    </row>
    <row r="63" spans="1:12" x14ac:dyDescent="0.2">
      <c r="A63" s="16">
        <v>54</v>
      </c>
      <c r="B63" s="45">
        <v>2</v>
      </c>
      <c r="C63" s="44">
        <v>813</v>
      </c>
      <c r="D63" s="44">
        <v>870</v>
      </c>
      <c r="E63" s="17">
        <v>0.5</v>
      </c>
      <c r="F63" s="18">
        <f t="shared" si="3"/>
        <v>2.3767082590612004E-3</v>
      </c>
      <c r="G63" s="18">
        <f t="shared" si="0"/>
        <v>2.3738872403560834E-3</v>
      </c>
      <c r="H63" s="13">
        <f t="shared" si="6"/>
        <v>97467.008738626231</v>
      </c>
      <c r="I63" s="13">
        <f t="shared" si="4"/>
        <v>231.37568840029968</v>
      </c>
      <c r="J63" s="13">
        <f t="shared" si="1"/>
        <v>97351.320894426084</v>
      </c>
      <c r="K63" s="13">
        <f t="shared" si="2"/>
        <v>2787677.2378550246</v>
      </c>
      <c r="L63" s="20">
        <f t="shared" si="5"/>
        <v>28.601239269901452</v>
      </c>
    </row>
    <row r="64" spans="1:12" x14ac:dyDescent="0.2">
      <c r="A64" s="16">
        <v>55</v>
      </c>
      <c r="B64" s="45">
        <v>1</v>
      </c>
      <c r="C64" s="44">
        <v>819</v>
      </c>
      <c r="D64" s="44">
        <v>820</v>
      </c>
      <c r="E64" s="17">
        <v>0.5</v>
      </c>
      <c r="F64" s="18">
        <f t="shared" si="3"/>
        <v>1.2202562538133007E-3</v>
      </c>
      <c r="G64" s="18">
        <f t="shared" si="0"/>
        <v>1.2195121951219512E-3</v>
      </c>
      <c r="H64" s="13">
        <f t="shared" si="6"/>
        <v>97235.633050225937</v>
      </c>
      <c r="I64" s="13">
        <f t="shared" si="4"/>
        <v>118.58004030515359</v>
      </c>
      <c r="J64" s="13">
        <f t="shared" si="1"/>
        <v>97176.34303007336</v>
      </c>
      <c r="K64" s="13">
        <f t="shared" si="2"/>
        <v>2690325.9169605984</v>
      </c>
      <c r="L64" s="20">
        <f t="shared" si="5"/>
        <v>27.668107180121321</v>
      </c>
    </row>
    <row r="65" spans="1:12" x14ac:dyDescent="0.2">
      <c r="A65" s="16">
        <v>56</v>
      </c>
      <c r="B65" s="45">
        <v>3</v>
      </c>
      <c r="C65" s="44">
        <v>814</v>
      </c>
      <c r="D65" s="44">
        <v>811</v>
      </c>
      <c r="E65" s="17">
        <v>0.5</v>
      </c>
      <c r="F65" s="18">
        <f t="shared" si="3"/>
        <v>3.6923076923076922E-3</v>
      </c>
      <c r="G65" s="18">
        <f t="shared" si="0"/>
        <v>3.6855036855036856E-3</v>
      </c>
      <c r="H65" s="13">
        <f t="shared" si="6"/>
        <v>97117.053009920783</v>
      </c>
      <c r="I65" s="13">
        <f t="shared" si="4"/>
        <v>357.92525679331987</v>
      </c>
      <c r="J65" s="13">
        <f t="shared" si="1"/>
        <v>96938.090381524133</v>
      </c>
      <c r="K65" s="13">
        <f t="shared" si="2"/>
        <v>2593149.5739305252</v>
      </c>
      <c r="L65" s="20">
        <f t="shared" si="5"/>
        <v>26.701279472160543</v>
      </c>
    </row>
    <row r="66" spans="1:12" x14ac:dyDescent="0.2">
      <c r="A66" s="16">
        <v>57</v>
      </c>
      <c r="B66" s="45">
        <v>6</v>
      </c>
      <c r="C66" s="44">
        <v>729</v>
      </c>
      <c r="D66" s="44">
        <v>795</v>
      </c>
      <c r="E66" s="17">
        <v>0.5</v>
      </c>
      <c r="F66" s="18">
        <f t="shared" si="3"/>
        <v>7.874015748031496E-3</v>
      </c>
      <c r="G66" s="18">
        <f t="shared" si="0"/>
        <v>7.8431372549019607E-3</v>
      </c>
      <c r="H66" s="13">
        <f t="shared" si="6"/>
        <v>96759.127753127468</v>
      </c>
      <c r="I66" s="13">
        <f t="shared" si="4"/>
        <v>758.89511963237226</v>
      </c>
      <c r="J66" s="13">
        <f t="shared" si="1"/>
        <v>96379.680193311273</v>
      </c>
      <c r="K66" s="13">
        <f t="shared" si="2"/>
        <v>2496211.4835490012</v>
      </c>
      <c r="L66" s="20">
        <f t="shared" si="5"/>
        <v>25.798201591046464</v>
      </c>
    </row>
    <row r="67" spans="1:12" x14ac:dyDescent="0.2">
      <c r="A67" s="16">
        <v>58</v>
      </c>
      <c r="B67" s="45">
        <v>4</v>
      </c>
      <c r="C67" s="44">
        <v>696</v>
      </c>
      <c r="D67" s="44">
        <v>736</v>
      </c>
      <c r="E67" s="17">
        <v>0.5</v>
      </c>
      <c r="F67" s="18">
        <f t="shared" si="3"/>
        <v>5.5865921787709499E-3</v>
      </c>
      <c r="G67" s="18">
        <f t="shared" si="0"/>
        <v>5.5710306406685237E-3</v>
      </c>
      <c r="H67" s="13">
        <f t="shared" si="6"/>
        <v>96000.232633495092</v>
      </c>
      <c r="I67" s="13">
        <f t="shared" si="4"/>
        <v>534.82023751250745</v>
      </c>
      <c r="J67" s="13">
        <f t="shared" si="1"/>
        <v>95732.822514738829</v>
      </c>
      <c r="K67" s="13">
        <f t="shared" si="2"/>
        <v>2399831.8033556901</v>
      </c>
      <c r="L67" s="20">
        <f t="shared" si="5"/>
        <v>24.998187374374897</v>
      </c>
    </row>
    <row r="68" spans="1:12" x14ac:dyDescent="0.2">
      <c r="A68" s="16">
        <v>59</v>
      </c>
      <c r="B68" s="45">
        <v>2</v>
      </c>
      <c r="C68" s="44">
        <v>618</v>
      </c>
      <c r="D68" s="44">
        <v>690</v>
      </c>
      <c r="E68" s="17">
        <v>0.5</v>
      </c>
      <c r="F68" s="18">
        <f t="shared" si="3"/>
        <v>3.0581039755351682E-3</v>
      </c>
      <c r="G68" s="18">
        <f t="shared" si="0"/>
        <v>3.0534351145038168E-3</v>
      </c>
      <c r="H68" s="13">
        <f t="shared" si="6"/>
        <v>95465.412395982581</v>
      </c>
      <c r="I68" s="13">
        <f t="shared" si="4"/>
        <v>291.49744243048116</v>
      </c>
      <c r="J68" s="13">
        <f t="shared" si="1"/>
        <v>95319.663674767333</v>
      </c>
      <c r="K68" s="13">
        <f t="shared" si="2"/>
        <v>2304098.9808409512</v>
      </c>
      <c r="L68" s="20">
        <f t="shared" si="5"/>
        <v>24.135432121570275</v>
      </c>
    </row>
    <row r="69" spans="1:12" x14ac:dyDescent="0.2">
      <c r="A69" s="16">
        <v>60</v>
      </c>
      <c r="B69" s="45">
        <v>6</v>
      </c>
      <c r="C69" s="44">
        <v>650</v>
      </c>
      <c r="D69" s="44">
        <v>627</v>
      </c>
      <c r="E69" s="17">
        <v>0.5</v>
      </c>
      <c r="F69" s="18">
        <f t="shared" si="3"/>
        <v>9.3970242756460463E-3</v>
      </c>
      <c r="G69" s="18">
        <f t="shared" si="0"/>
        <v>9.3530787217459086E-3</v>
      </c>
      <c r="H69" s="13">
        <f t="shared" si="6"/>
        <v>95173.914953552099</v>
      </c>
      <c r="I69" s="13">
        <f t="shared" si="4"/>
        <v>890.1691188173229</v>
      </c>
      <c r="J69" s="13">
        <f t="shared" si="1"/>
        <v>94728.830394143428</v>
      </c>
      <c r="K69" s="13">
        <f t="shared" si="2"/>
        <v>2208779.3171661841</v>
      </c>
      <c r="L69" s="20">
        <f t="shared" si="5"/>
        <v>23.207822419032976</v>
      </c>
    </row>
    <row r="70" spans="1:12" x14ac:dyDescent="0.2">
      <c r="A70" s="16">
        <v>61</v>
      </c>
      <c r="B70" s="45">
        <v>7</v>
      </c>
      <c r="C70" s="44">
        <v>641</v>
      </c>
      <c r="D70" s="44">
        <v>643</v>
      </c>
      <c r="E70" s="17">
        <v>0.5</v>
      </c>
      <c r="F70" s="18">
        <f t="shared" si="3"/>
        <v>1.0903426791277258E-2</v>
      </c>
      <c r="G70" s="18">
        <f t="shared" si="0"/>
        <v>1.0844306738962044E-2</v>
      </c>
      <c r="H70" s="13">
        <f t="shared" si="6"/>
        <v>94283.745834734771</v>
      </c>
      <c r="I70" s="13">
        <f t="shared" si="4"/>
        <v>1022.4418603301988</v>
      </c>
      <c r="J70" s="13">
        <f t="shared" si="1"/>
        <v>93772.524904569669</v>
      </c>
      <c r="K70" s="13">
        <f t="shared" si="2"/>
        <v>2114050.4867720408</v>
      </c>
      <c r="L70" s="20">
        <f t="shared" si="5"/>
        <v>22.422215707017553</v>
      </c>
    </row>
    <row r="71" spans="1:12" x14ac:dyDescent="0.2">
      <c r="A71" s="16">
        <v>62</v>
      </c>
      <c r="B71" s="45">
        <v>2</v>
      </c>
      <c r="C71" s="44">
        <v>574</v>
      </c>
      <c r="D71" s="44">
        <v>639</v>
      </c>
      <c r="E71" s="17">
        <v>0.5</v>
      </c>
      <c r="F71" s="18">
        <f t="shared" si="3"/>
        <v>3.2976092333058533E-3</v>
      </c>
      <c r="G71" s="18">
        <f t="shared" si="0"/>
        <v>3.2921810699588477E-3</v>
      </c>
      <c r="H71" s="13">
        <f t="shared" si="6"/>
        <v>93261.303974404567</v>
      </c>
      <c r="I71" s="13">
        <f t="shared" si="4"/>
        <v>307.03309950421254</v>
      </c>
      <c r="J71" s="13">
        <f t="shared" si="1"/>
        <v>93107.787424652459</v>
      </c>
      <c r="K71" s="13">
        <f t="shared" si="2"/>
        <v>2020277.961867471</v>
      </c>
      <c r="L71" s="20">
        <f t="shared" si="5"/>
        <v>21.662553232388145</v>
      </c>
    </row>
    <row r="72" spans="1:12" x14ac:dyDescent="0.2">
      <c r="A72" s="16">
        <v>63</v>
      </c>
      <c r="B72" s="45">
        <v>1</v>
      </c>
      <c r="C72" s="44">
        <v>527</v>
      </c>
      <c r="D72" s="44">
        <v>576</v>
      </c>
      <c r="E72" s="17">
        <v>0.5</v>
      </c>
      <c r="F72" s="18">
        <f t="shared" si="3"/>
        <v>1.8132366273798731E-3</v>
      </c>
      <c r="G72" s="18">
        <f t="shared" si="0"/>
        <v>1.8115942028985507E-3</v>
      </c>
      <c r="H72" s="13">
        <f t="shared" si="6"/>
        <v>92954.27087490035</v>
      </c>
      <c r="I72" s="13">
        <f t="shared" si="4"/>
        <v>168.39541825163107</v>
      </c>
      <c r="J72" s="13">
        <f t="shared" si="1"/>
        <v>92870.073165774535</v>
      </c>
      <c r="K72" s="13">
        <f t="shared" si="2"/>
        <v>1927170.1744428186</v>
      </c>
      <c r="L72" s="20">
        <f t="shared" si="5"/>
        <v>20.732454316557885</v>
      </c>
    </row>
    <row r="73" spans="1:12" x14ac:dyDescent="0.2">
      <c r="A73" s="16">
        <v>64</v>
      </c>
      <c r="B73" s="45">
        <v>6</v>
      </c>
      <c r="C73" s="44">
        <v>533</v>
      </c>
      <c r="D73" s="44">
        <v>532</v>
      </c>
      <c r="E73" s="17">
        <v>0.5</v>
      </c>
      <c r="F73" s="18">
        <f t="shared" si="3"/>
        <v>1.1267605633802818E-2</v>
      </c>
      <c r="G73" s="18">
        <f t="shared" ref="G73:G103" si="7">F73/((1+(1-E73)*F73))</f>
        <v>1.1204481792717087E-2</v>
      </c>
      <c r="H73" s="13">
        <f t="shared" si="6"/>
        <v>92785.875456648719</v>
      </c>
      <c r="I73" s="13">
        <f t="shared" si="4"/>
        <v>1039.6176521753357</v>
      </c>
      <c r="J73" s="13">
        <f t="shared" ref="J73:J103" si="8">H74+I73*E73</f>
        <v>92266.06663056105</v>
      </c>
      <c r="K73" s="13">
        <f t="shared" ref="K73:K97" si="9">K74+J73</f>
        <v>1834300.101277044</v>
      </c>
      <c r="L73" s="20">
        <f t="shared" si="5"/>
        <v>19.769173834373778</v>
      </c>
    </row>
    <row r="74" spans="1:12" x14ac:dyDescent="0.2">
      <c r="A74" s="16">
        <v>65</v>
      </c>
      <c r="B74" s="45">
        <v>4</v>
      </c>
      <c r="C74" s="44">
        <v>492</v>
      </c>
      <c r="D74" s="44">
        <v>533</v>
      </c>
      <c r="E74" s="17">
        <v>0.5</v>
      </c>
      <c r="F74" s="18">
        <f t="shared" ref="F74:F104" si="10">B74/((C74+D74)/2)</f>
        <v>7.8048780487804878E-3</v>
      </c>
      <c r="G74" s="18">
        <f t="shared" si="7"/>
        <v>7.7745383867832843E-3</v>
      </c>
      <c r="H74" s="13">
        <f t="shared" si="6"/>
        <v>91746.257804473382</v>
      </c>
      <c r="I74" s="13">
        <f t="shared" ref="I74:I104" si="11">H74*G74</f>
        <v>713.28480314459375</v>
      </c>
      <c r="J74" s="13">
        <f t="shared" si="8"/>
        <v>91389.615402901094</v>
      </c>
      <c r="K74" s="13">
        <f t="shared" si="9"/>
        <v>1742034.0346464829</v>
      </c>
      <c r="L74" s="20">
        <f t="shared" ref="L74:L104" si="12">K74/H74</f>
        <v>18.987521413233537</v>
      </c>
    </row>
    <row r="75" spans="1:12" x14ac:dyDescent="0.2">
      <c r="A75" s="16">
        <v>66</v>
      </c>
      <c r="B75" s="45">
        <v>5</v>
      </c>
      <c r="C75" s="44">
        <v>426</v>
      </c>
      <c r="D75" s="44">
        <v>487</v>
      </c>
      <c r="E75" s="17">
        <v>0.5</v>
      </c>
      <c r="F75" s="18">
        <f t="shared" si="10"/>
        <v>1.0952902519167579E-2</v>
      </c>
      <c r="G75" s="18">
        <f t="shared" si="7"/>
        <v>1.0893246187363835E-2</v>
      </c>
      <c r="H75" s="13">
        <f t="shared" ref="H75:H104" si="13">H74-I74</f>
        <v>91032.973001328792</v>
      </c>
      <c r="I75" s="13">
        <f t="shared" si="11"/>
        <v>991.64458607111976</v>
      </c>
      <c r="J75" s="13">
        <f t="shared" si="8"/>
        <v>90537.150708293222</v>
      </c>
      <c r="K75" s="13">
        <f t="shared" si="9"/>
        <v>1650644.4192435818</v>
      </c>
      <c r="L75" s="20">
        <f t="shared" si="12"/>
        <v>18.132379563386198</v>
      </c>
    </row>
    <row r="76" spans="1:12" x14ac:dyDescent="0.2">
      <c r="A76" s="16">
        <v>67</v>
      </c>
      <c r="B76" s="45">
        <v>4</v>
      </c>
      <c r="C76" s="44">
        <v>509</v>
      </c>
      <c r="D76" s="44">
        <v>421</v>
      </c>
      <c r="E76" s="17">
        <v>0.5</v>
      </c>
      <c r="F76" s="18">
        <f t="shared" si="10"/>
        <v>8.6021505376344086E-3</v>
      </c>
      <c r="G76" s="18">
        <f t="shared" si="7"/>
        <v>8.5653104925053521E-3</v>
      </c>
      <c r="H76" s="13">
        <f t="shared" si="13"/>
        <v>90041.328415257667</v>
      </c>
      <c r="I76" s="13">
        <f t="shared" si="11"/>
        <v>771.23193503432685</v>
      </c>
      <c r="J76" s="13">
        <f t="shared" si="8"/>
        <v>89655.712447740501</v>
      </c>
      <c r="K76" s="13">
        <f t="shared" si="9"/>
        <v>1560107.2685352885</v>
      </c>
      <c r="L76" s="20">
        <f t="shared" si="12"/>
        <v>17.326568765626135</v>
      </c>
    </row>
    <row r="77" spans="1:12" x14ac:dyDescent="0.2">
      <c r="A77" s="16">
        <v>68</v>
      </c>
      <c r="B77" s="45">
        <v>9</v>
      </c>
      <c r="C77" s="44">
        <v>418</v>
      </c>
      <c r="D77" s="44">
        <v>509</v>
      </c>
      <c r="E77" s="17">
        <v>0.5</v>
      </c>
      <c r="F77" s="18">
        <f t="shared" si="10"/>
        <v>1.9417475728155338E-2</v>
      </c>
      <c r="G77" s="18">
        <f t="shared" si="7"/>
        <v>1.9230769230769228E-2</v>
      </c>
      <c r="H77" s="13">
        <f t="shared" si="13"/>
        <v>89270.096480223336</v>
      </c>
      <c r="I77" s="13">
        <f t="shared" si="11"/>
        <v>1716.7326246196794</v>
      </c>
      <c r="J77" s="13">
        <f t="shared" si="8"/>
        <v>88411.730167913498</v>
      </c>
      <c r="K77" s="13">
        <f t="shared" si="9"/>
        <v>1470451.5560875479</v>
      </c>
      <c r="L77" s="20">
        <f t="shared" si="12"/>
        <v>16.471938690167182</v>
      </c>
    </row>
    <row r="78" spans="1:12" x14ac:dyDescent="0.2">
      <c r="A78" s="16">
        <v>69</v>
      </c>
      <c r="B78" s="45">
        <v>8</v>
      </c>
      <c r="C78" s="44">
        <v>405</v>
      </c>
      <c r="D78" s="44">
        <v>418</v>
      </c>
      <c r="E78" s="17">
        <v>0.5</v>
      </c>
      <c r="F78" s="18">
        <f t="shared" si="10"/>
        <v>1.9441069258809233E-2</v>
      </c>
      <c r="G78" s="18">
        <f t="shared" si="7"/>
        <v>1.925391095066185E-2</v>
      </c>
      <c r="H78" s="13">
        <f t="shared" si="13"/>
        <v>87553.36385560366</v>
      </c>
      <c r="I78" s="13">
        <f t="shared" si="11"/>
        <v>1685.7446711066887</v>
      </c>
      <c r="J78" s="13">
        <f t="shared" si="8"/>
        <v>86710.491520050316</v>
      </c>
      <c r="K78" s="13">
        <f t="shared" si="9"/>
        <v>1382039.8259196344</v>
      </c>
      <c r="L78" s="20">
        <f t="shared" si="12"/>
        <v>15.785113958601832</v>
      </c>
    </row>
    <row r="79" spans="1:12" x14ac:dyDescent="0.2">
      <c r="A79" s="16">
        <v>70</v>
      </c>
      <c r="B79" s="45">
        <v>5</v>
      </c>
      <c r="C79" s="44">
        <v>337</v>
      </c>
      <c r="D79" s="44">
        <v>405</v>
      </c>
      <c r="E79" s="17">
        <v>0.5</v>
      </c>
      <c r="F79" s="18">
        <f t="shared" si="10"/>
        <v>1.3477088948787063E-2</v>
      </c>
      <c r="G79" s="18">
        <f t="shared" si="7"/>
        <v>1.3386880856760376E-2</v>
      </c>
      <c r="H79" s="13">
        <f t="shared" si="13"/>
        <v>85867.619184496973</v>
      </c>
      <c r="I79" s="13">
        <f t="shared" si="11"/>
        <v>1149.4995874765325</v>
      </c>
      <c r="J79" s="13">
        <f t="shared" si="8"/>
        <v>85292.869390758715</v>
      </c>
      <c r="K79" s="13">
        <f t="shared" si="9"/>
        <v>1295329.3343995842</v>
      </c>
      <c r="L79" s="20">
        <f t="shared" si="12"/>
        <v>15.08518981545782</v>
      </c>
    </row>
    <row r="80" spans="1:12" x14ac:dyDescent="0.2">
      <c r="A80" s="16">
        <v>71</v>
      </c>
      <c r="B80" s="45">
        <v>11</v>
      </c>
      <c r="C80" s="44">
        <v>360</v>
      </c>
      <c r="D80" s="44">
        <v>335</v>
      </c>
      <c r="E80" s="17">
        <v>0.5</v>
      </c>
      <c r="F80" s="18">
        <f t="shared" si="10"/>
        <v>3.1654676258992806E-2</v>
      </c>
      <c r="G80" s="18">
        <f t="shared" si="7"/>
        <v>3.1161473087818695E-2</v>
      </c>
      <c r="H80" s="13">
        <f t="shared" si="13"/>
        <v>84718.119597020443</v>
      </c>
      <c r="I80" s="13">
        <f t="shared" si="11"/>
        <v>2639.9414038731579</v>
      </c>
      <c r="J80" s="13">
        <f t="shared" si="8"/>
        <v>83398.148895083854</v>
      </c>
      <c r="K80" s="13">
        <f t="shared" si="9"/>
        <v>1210036.4650088255</v>
      </c>
      <c r="L80" s="20">
        <f t="shared" si="12"/>
        <v>14.283089270213013</v>
      </c>
    </row>
    <row r="81" spans="1:12" x14ac:dyDescent="0.2">
      <c r="A81" s="16">
        <v>72</v>
      </c>
      <c r="B81" s="45">
        <v>9</v>
      </c>
      <c r="C81" s="44">
        <v>367</v>
      </c>
      <c r="D81" s="44">
        <v>353</v>
      </c>
      <c r="E81" s="17">
        <v>0.5</v>
      </c>
      <c r="F81" s="18">
        <f t="shared" si="10"/>
        <v>2.5000000000000001E-2</v>
      </c>
      <c r="G81" s="18">
        <f t="shared" si="7"/>
        <v>2.469135802469136E-2</v>
      </c>
      <c r="H81" s="13">
        <f t="shared" si="13"/>
        <v>82078.17819314728</v>
      </c>
      <c r="I81" s="13">
        <f t="shared" si="11"/>
        <v>2026.6216837814145</v>
      </c>
      <c r="J81" s="13">
        <f t="shared" si="8"/>
        <v>81064.867351256573</v>
      </c>
      <c r="K81" s="13">
        <f t="shared" si="9"/>
        <v>1126638.3161137416</v>
      </c>
      <c r="L81" s="20">
        <f t="shared" si="12"/>
        <v>13.72640500697425</v>
      </c>
    </row>
    <row r="82" spans="1:12" x14ac:dyDescent="0.2">
      <c r="A82" s="16">
        <v>73</v>
      </c>
      <c r="B82" s="45">
        <v>6</v>
      </c>
      <c r="C82" s="44">
        <v>318</v>
      </c>
      <c r="D82" s="44">
        <v>362</v>
      </c>
      <c r="E82" s="17">
        <v>0.5</v>
      </c>
      <c r="F82" s="18">
        <f t="shared" si="10"/>
        <v>1.7647058823529412E-2</v>
      </c>
      <c r="G82" s="18">
        <f t="shared" si="7"/>
        <v>1.7492711370262391E-2</v>
      </c>
      <c r="H82" s="13">
        <f t="shared" si="13"/>
        <v>80051.556509365866</v>
      </c>
      <c r="I82" s="13">
        <f t="shared" si="11"/>
        <v>1400.3187727585866</v>
      </c>
      <c r="J82" s="13">
        <f t="shared" si="8"/>
        <v>79351.397122986571</v>
      </c>
      <c r="K82" s="13">
        <f t="shared" si="9"/>
        <v>1045573.4487624851</v>
      </c>
      <c r="L82" s="20">
        <f t="shared" si="12"/>
        <v>13.061250703353346</v>
      </c>
    </row>
    <row r="83" spans="1:12" x14ac:dyDescent="0.2">
      <c r="A83" s="16">
        <v>74</v>
      </c>
      <c r="B83" s="45">
        <v>7</v>
      </c>
      <c r="C83" s="44">
        <v>259</v>
      </c>
      <c r="D83" s="44">
        <v>315</v>
      </c>
      <c r="E83" s="17">
        <v>0.5</v>
      </c>
      <c r="F83" s="18">
        <f t="shared" si="10"/>
        <v>2.4390243902439025E-2</v>
      </c>
      <c r="G83" s="18">
        <f t="shared" si="7"/>
        <v>2.4096385542168676E-2</v>
      </c>
      <c r="H83" s="13">
        <f t="shared" si="13"/>
        <v>78651.237736607276</v>
      </c>
      <c r="I83" s="13">
        <f t="shared" si="11"/>
        <v>1895.2105478700551</v>
      </c>
      <c r="J83" s="13">
        <f t="shared" si="8"/>
        <v>77703.632462672249</v>
      </c>
      <c r="K83" s="13">
        <f t="shared" si="9"/>
        <v>966222.05163949844</v>
      </c>
      <c r="L83" s="20">
        <f t="shared" si="12"/>
        <v>12.284893149110379</v>
      </c>
    </row>
    <row r="84" spans="1:12" x14ac:dyDescent="0.2">
      <c r="A84" s="16">
        <v>75</v>
      </c>
      <c r="B84" s="45">
        <v>3</v>
      </c>
      <c r="C84" s="44">
        <v>206</v>
      </c>
      <c r="D84" s="44">
        <v>255</v>
      </c>
      <c r="E84" s="17">
        <v>0.5</v>
      </c>
      <c r="F84" s="18">
        <f t="shared" si="10"/>
        <v>1.3015184381778741E-2</v>
      </c>
      <c r="G84" s="18">
        <f t="shared" si="7"/>
        <v>1.2931034482758619E-2</v>
      </c>
      <c r="H84" s="13">
        <f t="shared" si="13"/>
        <v>76756.027188737222</v>
      </c>
      <c r="I84" s="13">
        <f t="shared" si="11"/>
        <v>992.53483433711915</v>
      </c>
      <c r="J84" s="13">
        <f t="shared" si="8"/>
        <v>76259.759771568672</v>
      </c>
      <c r="K84" s="13">
        <f t="shared" si="9"/>
        <v>888518.41917682625</v>
      </c>
      <c r="L84" s="20">
        <f t="shared" si="12"/>
        <v>11.575878165137796</v>
      </c>
    </row>
    <row r="85" spans="1:12" x14ac:dyDescent="0.2">
      <c r="A85" s="16">
        <v>76</v>
      </c>
      <c r="B85" s="45">
        <v>9</v>
      </c>
      <c r="C85" s="44">
        <v>272</v>
      </c>
      <c r="D85" s="44">
        <v>207</v>
      </c>
      <c r="E85" s="17">
        <v>0.5</v>
      </c>
      <c r="F85" s="18">
        <f t="shared" si="10"/>
        <v>3.7578288100208766E-2</v>
      </c>
      <c r="G85" s="18">
        <f t="shared" si="7"/>
        <v>3.6885245901639337E-2</v>
      </c>
      <c r="H85" s="13">
        <f t="shared" si="13"/>
        <v>75763.492354400107</v>
      </c>
      <c r="I85" s="13">
        <f t="shared" si="11"/>
        <v>2794.5550458590196</v>
      </c>
      <c r="J85" s="13">
        <f t="shared" si="8"/>
        <v>74366.214831470599</v>
      </c>
      <c r="K85" s="13">
        <f t="shared" si="9"/>
        <v>812258.65940525755</v>
      </c>
      <c r="L85" s="20">
        <f t="shared" si="12"/>
        <v>10.72097700572912</v>
      </c>
    </row>
    <row r="86" spans="1:12" x14ac:dyDescent="0.2">
      <c r="A86" s="16">
        <v>77</v>
      </c>
      <c r="B86" s="45">
        <v>10</v>
      </c>
      <c r="C86" s="44">
        <v>163</v>
      </c>
      <c r="D86" s="44">
        <v>260</v>
      </c>
      <c r="E86" s="17">
        <v>0.5</v>
      </c>
      <c r="F86" s="18">
        <f t="shared" si="10"/>
        <v>4.7281323877068557E-2</v>
      </c>
      <c r="G86" s="18">
        <f t="shared" si="7"/>
        <v>4.6189376443418008E-2</v>
      </c>
      <c r="H86" s="13">
        <f t="shared" si="13"/>
        <v>72968.937308541092</v>
      </c>
      <c r="I86" s="13">
        <f t="shared" si="11"/>
        <v>3370.3897140203735</v>
      </c>
      <c r="J86" s="13">
        <f t="shared" si="8"/>
        <v>71283.742451530896</v>
      </c>
      <c r="K86" s="13">
        <f t="shared" si="9"/>
        <v>737892.44457378692</v>
      </c>
      <c r="L86" s="20">
        <f t="shared" si="12"/>
        <v>10.112418678288957</v>
      </c>
    </row>
    <row r="87" spans="1:12" x14ac:dyDescent="0.2">
      <c r="A87" s="16">
        <v>78</v>
      </c>
      <c r="B87" s="45">
        <v>8</v>
      </c>
      <c r="C87" s="44">
        <v>188</v>
      </c>
      <c r="D87" s="44">
        <v>160</v>
      </c>
      <c r="E87" s="17">
        <v>0.5</v>
      </c>
      <c r="F87" s="18">
        <f t="shared" si="10"/>
        <v>4.5977011494252873E-2</v>
      </c>
      <c r="G87" s="18">
        <f t="shared" si="7"/>
        <v>4.49438202247191E-2</v>
      </c>
      <c r="H87" s="13">
        <f t="shared" si="13"/>
        <v>69598.547594520714</v>
      </c>
      <c r="I87" s="13">
        <f t="shared" si="11"/>
        <v>3128.0246109896948</v>
      </c>
      <c r="J87" s="13">
        <f t="shared" si="8"/>
        <v>68034.535289025865</v>
      </c>
      <c r="K87" s="13">
        <f t="shared" si="9"/>
        <v>666608.70212225604</v>
      </c>
      <c r="L87" s="20">
        <f t="shared" si="12"/>
        <v>9.5779111082303121</v>
      </c>
    </row>
    <row r="88" spans="1:12" x14ac:dyDescent="0.2">
      <c r="A88" s="16">
        <v>79</v>
      </c>
      <c r="B88" s="45">
        <v>6</v>
      </c>
      <c r="C88" s="44">
        <v>181</v>
      </c>
      <c r="D88" s="44">
        <v>191</v>
      </c>
      <c r="E88" s="17">
        <v>0.5</v>
      </c>
      <c r="F88" s="18">
        <f t="shared" si="10"/>
        <v>3.2258064516129031E-2</v>
      </c>
      <c r="G88" s="18">
        <f t="shared" si="7"/>
        <v>3.1746031746031744E-2</v>
      </c>
      <c r="H88" s="13">
        <f t="shared" si="13"/>
        <v>66470.522983531017</v>
      </c>
      <c r="I88" s="13">
        <f t="shared" si="11"/>
        <v>2110.1753328105083</v>
      </c>
      <c r="J88" s="13">
        <f t="shared" si="8"/>
        <v>65415.435317125761</v>
      </c>
      <c r="K88" s="13">
        <f t="shared" si="9"/>
        <v>598574.16683323018</v>
      </c>
      <c r="L88" s="20">
        <f t="shared" si="12"/>
        <v>9.0051069250882101</v>
      </c>
    </row>
    <row r="89" spans="1:12" x14ac:dyDescent="0.2">
      <c r="A89" s="16">
        <v>80</v>
      </c>
      <c r="B89" s="45">
        <v>6</v>
      </c>
      <c r="C89" s="44">
        <v>193</v>
      </c>
      <c r="D89" s="44">
        <v>192</v>
      </c>
      <c r="E89" s="17">
        <v>0.5</v>
      </c>
      <c r="F89" s="18">
        <f t="shared" si="10"/>
        <v>3.1168831168831169E-2</v>
      </c>
      <c r="G89" s="18">
        <f t="shared" si="7"/>
        <v>3.0690537084398978E-2</v>
      </c>
      <c r="H89" s="13">
        <f t="shared" si="13"/>
        <v>64360.347650720505</v>
      </c>
      <c r="I89" s="13">
        <f t="shared" si="11"/>
        <v>1975.2536363392483</v>
      </c>
      <c r="J89" s="13">
        <f t="shared" si="8"/>
        <v>63372.720832550876</v>
      </c>
      <c r="K89" s="13">
        <f t="shared" si="9"/>
        <v>533158.73151610442</v>
      </c>
      <c r="L89" s="20">
        <f t="shared" si="12"/>
        <v>8.2839628898452009</v>
      </c>
    </row>
    <row r="90" spans="1:12" x14ac:dyDescent="0.2">
      <c r="A90" s="16">
        <v>81</v>
      </c>
      <c r="B90" s="45">
        <v>12</v>
      </c>
      <c r="C90" s="44">
        <v>187</v>
      </c>
      <c r="D90" s="44">
        <v>185</v>
      </c>
      <c r="E90" s="17">
        <v>0.5</v>
      </c>
      <c r="F90" s="18">
        <f t="shared" si="10"/>
        <v>6.4516129032258063E-2</v>
      </c>
      <c r="G90" s="18">
        <f t="shared" si="7"/>
        <v>6.25E-2</v>
      </c>
      <c r="H90" s="13">
        <f t="shared" si="13"/>
        <v>62385.094014381255</v>
      </c>
      <c r="I90" s="13">
        <f t="shared" si="11"/>
        <v>3899.0683758988284</v>
      </c>
      <c r="J90" s="13">
        <f t="shared" si="8"/>
        <v>60435.55982643184</v>
      </c>
      <c r="K90" s="13">
        <f t="shared" si="9"/>
        <v>469786.01068355358</v>
      </c>
      <c r="L90" s="20">
        <f t="shared" si="12"/>
        <v>7.5304208177558678</v>
      </c>
    </row>
    <row r="91" spans="1:12" x14ac:dyDescent="0.2">
      <c r="A91" s="16">
        <v>82</v>
      </c>
      <c r="B91" s="45">
        <v>9</v>
      </c>
      <c r="C91" s="44">
        <v>179</v>
      </c>
      <c r="D91" s="44">
        <v>174</v>
      </c>
      <c r="E91" s="17">
        <v>0.5</v>
      </c>
      <c r="F91" s="18">
        <f t="shared" si="10"/>
        <v>5.0991501416430593E-2</v>
      </c>
      <c r="G91" s="18">
        <f t="shared" si="7"/>
        <v>4.9723756906077353E-2</v>
      </c>
      <c r="H91" s="13">
        <f t="shared" si="13"/>
        <v>58486.025638482424</v>
      </c>
      <c r="I91" s="13">
        <f t="shared" si="11"/>
        <v>2908.1449212505077</v>
      </c>
      <c r="J91" s="13">
        <f t="shared" si="8"/>
        <v>57031.953177857169</v>
      </c>
      <c r="K91" s="13">
        <f t="shared" si="9"/>
        <v>409350.45085712173</v>
      </c>
      <c r="L91" s="20">
        <f t="shared" si="12"/>
        <v>6.9991155389395923</v>
      </c>
    </row>
    <row r="92" spans="1:12" x14ac:dyDescent="0.2">
      <c r="A92" s="16">
        <v>83</v>
      </c>
      <c r="B92" s="45">
        <v>16</v>
      </c>
      <c r="C92" s="44">
        <v>184</v>
      </c>
      <c r="D92" s="44">
        <v>167</v>
      </c>
      <c r="E92" s="17">
        <v>0.5</v>
      </c>
      <c r="F92" s="18">
        <f t="shared" si="10"/>
        <v>9.1168091168091173E-2</v>
      </c>
      <c r="G92" s="18">
        <f t="shared" si="7"/>
        <v>8.7193460490463226E-2</v>
      </c>
      <c r="H92" s="13">
        <f t="shared" si="13"/>
        <v>55577.880717231914</v>
      </c>
      <c r="I92" s="13">
        <f t="shared" si="11"/>
        <v>4846.0277464616393</v>
      </c>
      <c r="J92" s="13">
        <f t="shared" si="8"/>
        <v>53154.866844001095</v>
      </c>
      <c r="K92" s="13">
        <f t="shared" si="9"/>
        <v>352318.49767926458</v>
      </c>
      <c r="L92" s="20">
        <f t="shared" si="12"/>
        <v>6.3391855380701534</v>
      </c>
    </row>
    <row r="93" spans="1:12" x14ac:dyDescent="0.2">
      <c r="A93" s="16">
        <v>84</v>
      </c>
      <c r="B93" s="45">
        <v>10</v>
      </c>
      <c r="C93" s="44">
        <v>134</v>
      </c>
      <c r="D93" s="44">
        <v>174</v>
      </c>
      <c r="E93" s="17">
        <v>0.5</v>
      </c>
      <c r="F93" s="18">
        <f t="shared" si="10"/>
        <v>6.4935064935064929E-2</v>
      </c>
      <c r="G93" s="18">
        <f t="shared" si="7"/>
        <v>6.2893081761006275E-2</v>
      </c>
      <c r="H93" s="13">
        <f t="shared" si="13"/>
        <v>50731.852970770276</v>
      </c>
      <c r="I93" s="13">
        <f t="shared" si="11"/>
        <v>3190.6825767780042</v>
      </c>
      <c r="J93" s="13">
        <f t="shared" si="8"/>
        <v>49136.511682381279</v>
      </c>
      <c r="K93" s="13">
        <f t="shared" si="9"/>
        <v>299163.63083526347</v>
      </c>
      <c r="L93" s="20">
        <f t="shared" si="12"/>
        <v>5.8969584849902867</v>
      </c>
    </row>
    <row r="94" spans="1:12" x14ac:dyDescent="0.2">
      <c r="A94" s="16">
        <v>85</v>
      </c>
      <c r="B94" s="45">
        <v>17</v>
      </c>
      <c r="C94" s="44">
        <v>121</v>
      </c>
      <c r="D94" s="44">
        <v>130</v>
      </c>
      <c r="E94" s="17">
        <v>0.5</v>
      </c>
      <c r="F94" s="18">
        <f t="shared" si="10"/>
        <v>0.13545816733067728</v>
      </c>
      <c r="G94" s="18">
        <f t="shared" si="7"/>
        <v>0.12686567164179105</v>
      </c>
      <c r="H94" s="13">
        <f t="shared" si="13"/>
        <v>47541.170393992274</v>
      </c>
      <c r="I94" s="13">
        <f t="shared" si="11"/>
        <v>6031.3425126706616</v>
      </c>
      <c r="J94" s="13">
        <f t="shared" si="8"/>
        <v>44525.499137656938</v>
      </c>
      <c r="K94" s="13">
        <f t="shared" si="9"/>
        <v>250027.11915288219</v>
      </c>
      <c r="L94" s="20">
        <f t="shared" si="12"/>
        <v>5.2591704638486947</v>
      </c>
    </row>
    <row r="95" spans="1:12" x14ac:dyDescent="0.2">
      <c r="A95" s="16">
        <v>86</v>
      </c>
      <c r="B95" s="45">
        <v>14</v>
      </c>
      <c r="C95" s="44">
        <v>127</v>
      </c>
      <c r="D95" s="44">
        <v>113</v>
      </c>
      <c r="E95" s="17">
        <v>0.5</v>
      </c>
      <c r="F95" s="18">
        <f t="shared" si="10"/>
        <v>0.11666666666666667</v>
      </c>
      <c r="G95" s="18">
        <f t="shared" si="7"/>
        <v>0.11023622047244094</v>
      </c>
      <c r="H95" s="13">
        <f t="shared" si="13"/>
        <v>41509.827881321609</v>
      </c>
      <c r="I95" s="13">
        <f t="shared" si="11"/>
        <v>4575.8865380984453</v>
      </c>
      <c r="J95" s="13">
        <f t="shared" si="8"/>
        <v>39221.884612272392</v>
      </c>
      <c r="K95" s="13">
        <f t="shared" si="9"/>
        <v>205501.62001522526</v>
      </c>
      <c r="L95" s="20">
        <f t="shared" si="12"/>
        <v>4.9506738645788477</v>
      </c>
    </row>
    <row r="96" spans="1:12" x14ac:dyDescent="0.2">
      <c r="A96" s="16">
        <v>87</v>
      </c>
      <c r="B96" s="45">
        <v>14</v>
      </c>
      <c r="C96" s="44">
        <v>118</v>
      </c>
      <c r="D96" s="44">
        <v>108</v>
      </c>
      <c r="E96" s="17">
        <v>0.5</v>
      </c>
      <c r="F96" s="18">
        <f t="shared" si="10"/>
        <v>0.12389380530973451</v>
      </c>
      <c r="G96" s="18">
        <f t="shared" si="7"/>
        <v>0.11666666666666665</v>
      </c>
      <c r="H96" s="13">
        <f t="shared" si="13"/>
        <v>36933.941343223167</v>
      </c>
      <c r="I96" s="13">
        <f t="shared" si="11"/>
        <v>4308.9598233760353</v>
      </c>
      <c r="J96" s="13">
        <f t="shared" si="8"/>
        <v>34779.46143153515</v>
      </c>
      <c r="K96" s="13">
        <f t="shared" si="9"/>
        <v>166279.73540295288</v>
      </c>
      <c r="L96" s="20">
        <f t="shared" si="12"/>
        <v>4.5020847858541035</v>
      </c>
    </row>
    <row r="97" spans="1:12" x14ac:dyDescent="0.2">
      <c r="A97" s="16">
        <v>88</v>
      </c>
      <c r="B97" s="45">
        <v>19</v>
      </c>
      <c r="C97" s="44">
        <v>99</v>
      </c>
      <c r="D97" s="44">
        <v>106</v>
      </c>
      <c r="E97" s="17">
        <v>0.5</v>
      </c>
      <c r="F97" s="18">
        <f t="shared" si="10"/>
        <v>0.18536585365853658</v>
      </c>
      <c r="G97" s="18">
        <f t="shared" si="7"/>
        <v>0.16964285714285712</v>
      </c>
      <c r="H97" s="13">
        <f t="shared" si="13"/>
        <v>32624.981519847133</v>
      </c>
      <c r="I97" s="13">
        <f t="shared" si="11"/>
        <v>5534.5950792597805</v>
      </c>
      <c r="J97" s="13">
        <f t="shared" si="8"/>
        <v>29857.683980217244</v>
      </c>
      <c r="K97" s="13">
        <f t="shared" si="9"/>
        <v>131500.27397141772</v>
      </c>
      <c r="L97" s="20">
        <f t="shared" si="12"/>
        <v>4.0306620217216258</v>
      </c>
    </row>
    <row r="98" spans="1:12" x14ac:dyDescent="0.2">
      <c r="A98" s="16">
        <v>89</v>
      </c>
      <c r="B98" s="45">
        <v>9</v>
      </c>
      <c r="C98" s="44">
        <v>56</v>
      </c>
      <c r="D98" s="44">
        <v>82</v>
      </c>
      <c r="E98" s="17">
        <v>0.5</v>
      </c>
      <c r="F98" s="18">
        <f t="shared" si="10"/>
        <v>0.13043478260869565</v>
      </c>
      <c r="G98" s="18">
        <f t="shared" si="7"/>
        <v>0.12244897959183672</v>
      </c>
      <c r="H98" s="13">
        <f t="shared" si="13"/>
        <v>27090.386440587354</v>
      </c>
      <c r="I98" s="13">
        <f t="shared" si="11"/>
        <v>3317.1901763984511</v>
      </c>
      <c r="J98" s="13">
        <f t="shared" si="8"/>
        <v>25431.791352388129</v>
      </c>
      <c r="K98" s="13">
        <f>K99+J98</f>
        <v>101642.58999120048</v>
      </c>
      <c r="L98" s="20">
        <f t="shared" si="12"/>
        <v>3.7519800691701297</v>
      </c>
    </row>
    <row r="99" spans="1:12" x14ac:dyDescent="0.2">
      <c r="A99" s="16">
        <v>90</v>
      </c>
      <c r="B99" s="45">
        <v>10</v>
      </c>
      <c r="C99" s="44">
        <v>67</v>
      </c>
      <c r="D99" s="44">
        <v>52</v>
      </c>
      <c r="E99" s="17">
        <v>0.5</v>
      </c>
      <c r="F99" s="21">
        <f t="shared" si="10"/>
        <v>0.16806722689075632</v>
      </c>
      <c r="G99" s="21">
        <f t="shared" si="7"/>
        <v>0.15503875968992251</v>
      </c>
      <c r="H99" s="22">
        <f t="shared" si="13"/>
        <v>23773.196264188904</v>
      </c>
      <c r="I99" s="22">
        <f t="shared" si="11"/>
        <v>3685.766862664947</v>
      </c>
      <c r="J99" s="22">
        <f t="shared" si="8"/>
        <v>21930.312832856431</v>
      </c>
      <c r="K99" s="22">
        <f t="shared" ref="K99:K103" si="14">K100+J99</f>
        <v>76210.798638812354</v>
      </c>
      <c r="L99" s="23">
        <f t="shared" si="12"/>
        <v>3.2057447299845663</v>
      </c>
    </row>
    <row r="100" spans="1:12" x14ac:dyDescent="0.2">
      <c r="A100" s="16">
        <v>91</v>
      </c>
      <c r="B100" s="45">
        <v>13</v>
      </c>
      <c r="C100" s="44">
        <v>49</v>
      </c>
      <c r="D100" s="44">
        <v>53</v>
      </c>
      <c r="E100" s="17">
        <v>0.5</v>
      </c>
      <c r="F100" s="21">
        <f t="shared" si="10"/>
        <v>0.25490196078431371</v>
      </c>
      <c r="G100" s="21">
        <f t="shared" si="7"/>
        <v>0.22608695652173913</v>
      </c>
      <c r="H100" s="22">
        <f t="shared" si="13"/>
        <v>20087.429401523957</v>
      </c>
      <c r="I100" s="22">
        <f t="shared" si="11"/>
        <v>4541.5057777358516</v>
      </c>
      <c r="J100" s="22">
        <f t="shared" si="8"/>
        <v>17816.676512656031</v>
      </c>
      <c r="K100" s="22">
        <f t="shared" si="14"/>
        <v>54280.485805955919</v>
      </c>
      <c r="L100" s="23">
        <f t="shared" si="12"/>
        <v>2.702211652917514</v>
      </c>
    </row>
    <row r="101" spans="1:12" x14ac:dyDescent="0.2">
      <c r="A101" s="16">
        <v>92</v>
      </c>
      <c r="B101" s="45">
        <v>13</v>
      </c>
      <c r="C101" s="44">
        <v>51</v>
      </c>
      <c r="D101" s="44">
        <v>48</v>
      </c>
      <c r="E101" s="17">
        <v>0.5</v>
      </c>
      <c r="F101" s="21">
        <f t="shared" si="10"/>
        <v>0.26262626262626265</v>
      </c>
      <c r="G101" s="21">
        <f t="shared" si="7"/>
        <v>0.23214285714285718</v>
      </c>
      <c r="H101" s="22">
        <f t="shared" si="13"/>
        <v>15545.923623788105</v>
      </c>
      <c r="I101" s="22">
        <f t="shared" si="11"/>
        <v>3608.8751269508107</v>
      </c>
      <c r="J101" s="22">
        <f t="shared" si="8"/>
        <v>13741.4860603127</v>
      </c>
      <c r="K101" s="22">
        <f t="shared" si="14"/>
        <v>36463.809293299884</v>
      </c>
      <c r="L101" s="23">
        <f t="shared" si="12"/>
        <v>2.3455543829833045</v>
      </c>
    </row>
    <row r="102" spans="1:12" x14ac:dyDescent="0.2">
      <c r="A102" s="16">
        <v>93</v>
      </c>
      <c r="B102" s="45">
        <v>6</v>
      </c>
      <c r="C102" s="44">
        <v>31</v>
      </c>
      <c r="D102" s="44">
        <v>46</v>
      </c>
      <c r="E102" s="17">
        <v>0.5</v>
      </c>
      <c r="F102" s="21">
        <f t="shared" si="10"/>
        <v>0.15584415584415584</v>
      </c>
      <c r="G102" s="21">
        <f t="shared" si="7"/>
        <v>0.14457831325301204</v>
      </c>
      <c r="H102" s="22">
        <f t="shared" si="13"/>
        <v>11937.048496837295</v>
      </c>
      <c r="I102" s="22">
        <f t="shared" si="11"/>
        <v>1725.8383368921388</v>
      </c>
      <c r="J102" s="22">
        <f t="shared" si="8"/>
        <v>11074.129328391225</v>
      </c>
      <c r="K102" s="22">
        <f t="shared" si="14"/>
        <v>22722.323232987183</v>
      </c>
      <c r="L102" s="23">
        <f t="shared" si="12"/>
        <v>1.903512684815466</v>
      </c>
    </row>
    <row r="103" spans="1:12" x14ac:dyDescent="0.2">
      <c r="A103" s="16">
        <v>94</v>
      </c>
      <c r="B103" s="45">
        <v>3</v>
      </c>
      <c r="C103" s="44">
        <v>19</v>
      </c>
      <c r="D103" s="44">
        <v>30</v>
      </c>
      <c r="E103" s="17">
        <v>0.5</v>
      </c>
      <c r="F103" s="21">
        <f t="shared" si="10"/>
        <v>0.12244897959183673</v>
      </c>
      <c r="G103" s="21">
        <f t="shared" si="7"/>
        <v>0.11538461538461538</v>
      </c>
      <c r="H103" s="22">
        <f t="shared" si="13"/>
        <v>10211.210159945156</v>
      </c>
      <c r="I103" s="22">
        <f t="shared" si="11"/>
        <v>1178.2165569167487</v>
      </c>
      <c r="J103" s="22">
        <f t="shared" si="8"/>
        <v>9622.1018814867821</v>
      </c>
      <c r="K103" s="22">
        <f t="shared" si="14"/>
        <v>11648.193904595957</v>
      </c>
      <c r="L103" s="23">
        <f t="shared" si="12"/>
        <v>1.140726096333573</v>
      </c>
    </row>
    <row r="104" spans="1:12" x14ac:dyDescent="0.2">
      <c r="A104" s="16" t="s">
        <v>30</v>
      </c>
      <c r="B104" s="45">
        <v>12</v>
      </c>
      <c r="C104" s="44">
        <v>52</v>
      </c>
      <c r="D104" s="44">
        <v>55</v>
      </c>
      <c r="E104" s="17"/>
      <c r="F104" s="21">
        <f t="shared" si="10"/>
        <v>0.22429906542056074</v>
      </c>
      <c r="G104" s="21">
        <v>1</v>
      </c>
      <c r="H104" s="22">
        <f t="shared" si="13"/>
        <v>9032.993603028408</v>
      </c>
      <c r="I104" s="22">
        <f t="shared" si="11"/>
        <v>9032.993603028408</v>
      </c>
      <c r="J104" s="22">
        <f>H104*F104</f>
        <v>2026.0920231091757</v>
      </c>
      <c r="K104" s="22">
        <f>J104</f>
        <v>2026.0920231091757</v>
      </c>
      <c r="L104" s="23">
        <f t="shared" si="12"/>
        <v>0.22429906542056074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48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9" customWidth="1"/>
    <col min="2" max="4" width="12.42578125" style="9" customWidth="1"/>
    <col min="5" max="7" width="12.42578125" style="10" customWidth="1"/>
    <col min="8" max="11" width="12.42578125" style="9" customWidth="1"/>
    <col min="12" max="12" width="12.42578125" style="10" customWidth="1"/>
    <col min="13" max="256" width="11.42578125" style="10"/>
    <col min="257" max="257" width="8.7109375" style="10" customWidth="1"/>
    <col min="258" max="260" width="12.7109375" style="10" customWidth="1"/>
    <col min="261" max="512" width="11.42578125" style="10"/>
    <col min="513" max="513" width="8.7109375" style="10" customWidth="1"/>
    <col min="514" max="516" width="12.7109375" style="10" customWidth="1"/>
    <col min="517" max="768" width="11.42578125" style="10"/>
    <col min="769" max="769" width="8.7109375" style="10" customWidth="1"/>
    <col min="770" max="772" width="12.7109375" style="10" customWidth="1"/>
    <col min="773" max="1024" width="11.42578125" style="10"/>
    <col min="1025" max="1025" width="8.7109375" style="10" customWidth="1"/>
    <col min="1026" max="1028" width="12.7109375" style="10" customWidth="1"/>
    <col min="1029" max="1280" width="11.42578125" style="10"/>
    <col min="1281" max="1281" width="8.7109375" style="10" customWidth="1"/>
    <col min="1282" max="1284" width="12.7109375" style="10" customWidth="1"/>
    <col min="1285" max="1536" width="11.42578125" style="10"/>
    <col min="1537" max="1537" width="8.7109375" style="10" customWidth="1"/>
    <col min="1538" max="1540" width="12.7109375" style="10" customWidth="1"/>
    <col min="1541" max="1792" width="11.42578125" style="10"/>
    <col min="1793" max="1793" width="8.7109375" style="10" customWidth="1"/>
    <col min="1794" max="1796" width="12.7109375" style="10" customWidth="1"/>
    <col min="1797" max="2048" width="11.42578125" style="10"/>
    <col min="2049" max="2049" width="8.7109375" style="10" customWidth="1"/>
    <col min="2050" max="2052" width="12.7109375" style="10" customWidth="1"/>
    <col min="2053" max="2304" width="11.42578125" style="10"/>
    <col min="2305" max="2305" width="8.7109375" style="10" customWidth="1"/>
    <col min="2306" max="2308" width="12.7109375" style="10" customWidth="1"/>
    <col min="2309" max="2560" width="11.42578125" style="10"/>
    <col min="2561" max="2561" width="8.7109375" style="10" customWidth="1"/>
    <col min="2562" max="2564" width="12.7109375" style="10" customWidth="1"/>
    <col min="2565" max="2816" width="11.42578125" style="10"/>
    <col min="2817" max="2817" width="8.7109375" style="10" customWidth="1"/>
    <col min="2818" max="2820" width="12.7109375" style="10" customWidth="1"/>
    <col min="2821" max="3072" width="11.42578125" style="10"/>
    <col min="3073" max="3073" width="8.7109375" style="10" customWidth="1"/>
    <col min="3074" max="3076" width="12.7109375" style="10" customWidth="1"/>
    <col min="3077" max="3328" width="11.42578125" style="10"/>
    <col min="3329" max="3329" width="8.7109375" style="10" customWidth="1"/>
    <col min="3330" max="3332" width="12.7109375" style="10" customWidth="1"/>
    <col min="3333" max="3584" width="11.42578125" style="10"/>
    <col min="3585" max="3585" width="8.7109375" style="10" customWidth="1"/>
    <col min="3586" max="3588" width="12.7109375" style="10" customWidth="1"/>
    <col min="3589" max="3840" width="11.42578125" style="10"/>
    <col min="3841" max="3841" width="8.7109375" style="10" customWidth="1"/>
    <col min="3842" max="3844" width="12.7109375" style="10" customWidth="1"/>
    <col min="3845" max="4096" width="11.42578125" style="10"/>
    <col min="4097" max="4097" width="8.7109375" style="10" customWidth="1"/>
    <col min="4098" max="4100" width="12.7109375" style="10" customWidth="1"/>
    <col min="4101" max="4352" width="11.42578125" style="10"/>
    <col min="4353" max="4353" width="8.7109375" style="10" customWidth="1"/>
    <col min="4354" max="4356" width="12.7109375" style="10" customWidth="1"/>
    <col min="4357" max="4608" width="11.42578125" style="10"/>
    <col min="4609" max="4609" width="8.7109375" style="10" customWidth="1"/>
    <col min="4610" max="4612" width="12.7109375" style="10" customWidth="1"/>
    <col min="4613" max="4864" width="11.42578125" style="10"/>
    <col min="4865" max="4865" width="8.7109375" style="10" customWidth="1"/>
    <col min="4866" max="4868" width="12.7109375" style="10" customWidth="1"/>
    <col min="4869" max="5120" width="11.42578125" style="10"/>
    <col min="5121" max="5121" width="8.7109375" style="10" customWidth="1"/>
    <col min="5122" max="5124" width="12.7109375" style="10" customWidth="1"/>
    <col min="5125" max="5376" width="11.42578125" style="10"/>
    <col min="5377" max="5377" width="8.7109375" style="10" customWidth="1"/>
    <col min="5378" max="5380" width="12.7109375" style="10" customWidth="1"/>
    <col min="5381" max="5632" width="11.42578125" style="10"/>
    <col min="5633" max="5633" width="8.7109375" style="10" customWidth="1"/>
    <col min="5634" max="5636" width="12.7109375" style="10" customWidth="1"/>
    <col min="5637" max="5888" width="11.42578125" style="10"/>
    <col min="5889" max="5889" width="8.7109375" style="10" customWidth="1"/>
    <col min="5890" max="5892" width="12.7109375" style="10" customWidth="1"/>
    <col min="5893" max="6144" width="11.42578125" style="10"/>
    <col min="6145" max="6145" width="8.7109375" style="10" customWidth="1"/>
    <col min="6146" max="6148" width="12.7109375" style="10" customWidth="1"/>
    <col min="6149" max="6400" width="11.42578125" style="10"/>
    <col min="6401" max="6401" width="8.7109375" style="10" customWidth="1"/>
    <col min="6402" max="6404" width="12.7109375" style="10" customWidth="1"/>
    <col min="6405" max="6656" width="11.42578125" style="10"/>
    <col min="6657" max="6657" width="8.7109375" style="10" customWidth="1"/>
    <col min="6658" max="6660" width="12.7109375" style="10" customWidth="1"/>
    <col min="6661" max="6912" width="11.42578125" style="10"/>
    <col min="6913" max="6913" width="8.7109375" style="10" customWidth="1"/>
    <col min="6914" max="6916" width="12.7109375" style="10" customWidth="1"/>
    <col min="6917" max="7168" width="11.42578125" style="10"/>
    <col min="7169" max="7169" width="8.7109375" style="10" customWidth="1"/>
    <col min="7170" max="7172" width="12.7109375" style="10" customWidth="1"/>
    <col min="7173" max="7424" width="11.42578125" style="10"/>
    <col min="7425" max="7425" width="8.7109375" style="10" customWidth="1"/>
    <col min="7426" max="7428" width="12.7109375" style="10" customWidth="1"/>
    <col min="7429" max="7680" width="11.42578125" style="10"/>
    <col min="7681" max="7681" width="8.7109375" style="10" customWidth="1"/>
    <col min="7682" max="7684" width="12.7109375" style="10" customWidth="1"/>
    <col min="7685" max="7936" width="11.42578125" style="10"/>
    <col min="7937" max="7937" width="8.7109375" style="10" customWidth="1"/>
    <col min="7938" max="7940" width="12.7109375" style="10" customWidth="1"/>
    <col min="7941" max="8192" width="11.42578125" style="10"/>
    <col min="8193" max="8193" width="8.7109375" style="10" customWidth="1"/>
    <col min="8194" max="8196" width="12.7109375" style="10" customWidth="1"/>
    <col min="8197" max="8448" width="11.42578125" style="10"/>
    <col min="8449" max="8449" width="8.7109375" style="10" customWidth="1"/>
    <col min="8450" max="8452" width="12.7109375" style="10" customWidth="1"/>
    <col min="8453" max="8704" width="11.42578125" style="10"/>
    <col min="8705" max="8705" width="8.7109375" style="10" customWidth="1"/>
    <col min="8706" max="8708" width="12.7109375" style="10" customWidth="1"/>
    <col min="8709" max="8960" width="11.42578125" style="10"/>
    <col min="8961" max="8961" width="8.7109375" style="10" customWidth="1"/>
    <col min="8962" max="8964" width="12.7109375" style="10" customWidth="1"/>
    <col min="8965" max="9216" width="11.42578125" style="10"/>
    <col min="9217" max="9217" width="8.7109375" style="10" customWidth="1"/>
    <col min="9218" max="9220" width="12.7109375" style="10" customWidth="1"/>
    <col min="9221" max="9472" width="11.42578125" style="10"/>
    <col min="9473" max="9473" width="8.7109375" style="10" customWidth="1"/>
    <col min="9474" max="9476" width="12.7109375" style="10" customWidth="1"/>
    <col min="9477" max="9728" width="11.42578125" style="10"/>
    <col min="9729" max="9729" width="8.7109375" style="10" customWidth="1"/>
    <col min="9730" max="9732" width="12.7109375" style="10" customWidth="1"/>
    <col min="9733" max="9984" width="11.42578125" style="10"/>
    <col min="9985" max="9985" width="8.7109375" style="10" customWidth="1"/>
    <col min="9986" max="9988" width="12.7109375" style="10" customWidth="1"/>
    <col min="9989" max="10240" width="11.42578125" style="10"/>
    <col min="10241" max="10241" width="8.7109375" style="10" customWidth="1"/>
    <col min="10242" max="10244" width="12.7109375" style="10" customWidth="1"/>
    <col min="10245" max="10496" width="11.42578125" style="10"/>
    <col min="10497" max="10497" width="8.7109375" style="10" customWidth="1"/>
    <col min="10498" max="10500" width="12.7109375" style="10" customWidth="1"/>
    <col min="10501" max="10752" width="11.42578125" style="10"/>
    <col min="10753" max="10753" width="8.7109375" style="10" customWidth="1"/>
    <col min="10754" max="10756" width="12.7109375" style="10" customWidth="1"/>
    <col min="10757" max="11008" width="11.42578125" style="10"/>
    <col min="11009" max="11009" width="8.7109375" style="10" customWidth="1"/>
    <col min="11010" max="11012" width="12.7109375" style="10" customWidth="1"/>
    <col min="11013" max="11264" width="11.42578125" style="10"/>
    <col min="11265" max="11265" width="8.7109375" style="10" customWidth="1"/>
    <col min="11266" max="11268" width="12.7109375" style="10" customWidth="1"/>
    <col min="11269" max="11520" width="11.42578125" style="10"/>
    <col min="11521" max="11521" width="8.7109375" style="10" customWidth="1"/>
    <col min="11522" max="11524" width="12.7109375" style="10" customWidth="1"/>
    <col min="11525" max="11776" width="11.42578125" style="10"/>
    <col min="11777" max="11777" width="8.7109375" style="10" customWidth="1"/>
    <col min="11778" max="11780" width="12.7109375" style="10" customWidth="1"/>
    <col min="11781" max="12032" width="11.42578125" style="10"/>
    <col min="12033" max="12033" width="8.7109375" style="10" customWidth="1"/>
    <col min="12034" max="12036" width="12.7109375" style="10" customWidth="1"/>
    <col min="12037" max="12288" width="11.42578125" style="10"/>
    <col min="12289" max="12289" width="8.7109375" style="10" customWidth="1"/>
    <col min="12290" max="12292" width="12.7109375" style="10" customWidth="1"/>
    <col min="12293" max="12544" width="11.42578125" style="10"/>
    <col min="12545" max="12545" width="8.7109375" style="10" customWidth="1"/>
    <col min="12546" max="12548" width="12.7109375" style="10" customWidth="1"/>
    <col min="12549" max="12800" width="11.42578125" style="10"/>
    <col min="12801" max="12801" width="8.7109375" style="10" customWidth="1"/>
    <col min="12802" max="12804" width="12.7109375" style="10" customWidth="1"/>
    <col min="12805" max="13056" width="11.42578125" style="10"/>
    <col min="13057" max="13057" width="8.7109375" style="10" customWidth="1"/>
    <col min="13058" max="13060" width="12.7109375" style="10" customWidth="1"/>
    <col min="13061" max="13312" width="11.42578125" style="10"/>
    <col min="13313" max="13313" width="8.7109375" style="10" customWidth="1"/>
    <col min="13314" max="13316" width="12.7109375" style="10" customWidth="1"/>
    <col min="13317" max="13568" width="11.42578125" style="10"/>
    <col min="13569" max="13569" width="8.7109375" style="10" customWidth="1"/>
    <col min="13570" max="13572" width="12.7109375" style="10" customWidth="1"/>
    <col min="13573" max="13824" width="11.42578125" style="10"/>
    <col min="13825" max="13825" width="8.7109375" style="10" customWidth="1"/>
    <col min="13826" max="13828" width="12.7109375" style="10" customWidth="1"/>
    <col min="13829" max="14080" width="11.42578125" style="10"/>
    <col min="14081" max="14081" width="8.7109375" style="10" customWidth="1"/>
    <col min="14082" max="14084" width="12.7109375" style="10" customWidth="1"/>
    <col min="14085" max="14336" width="11.42578125" style="10"/>
    <col min="14337" max="14337" width="8.7109375" style="10" customWidth="1"/>
    <col min="14338" max="14340" width="12.7109375" style="10" customWidth="1"/>
    <col min="14341" max="14592" width="11.42578125" style="10"/>
    <col min="14593" max="14593" width="8.7109375" style="10" customWidth="1"/>
    <col min="14594" max="14596" width="12.7109375" style="10" customWidth="1"/>
    <col min="14597" max="14848" width="11.42578125" style="10"/>
    <col min="14849" max="14849" width="8.7109375" style="10" customWidth="1"/>
    <col min="14850" max="14852" width="12.7109375" style="10" customWidth="1"/>
    <col min="14853" max="15104" width="11.42578125" style="10"/>
    <col min="15105" max="15105" width="8.7109375" style="10" customWidth="1"/>
    <col min="15106" max="15108" width="12.7109375" style="10" customWidth="1"/>
    <col min="15109" max="15360" width="11.42578125" style="10"/>
    <col min="15361" max="15361" width="8.7109375" style="10" customWidth="1"/>
    <col min="15362" max="15364" width="12.7109375" style="10" customWidth="1"/>
    <col min="15365" max="15616" width="11.42578125" style="10"/>
    <col min="15617" max="15617" width="8.7109375" style="10" customWidth="1"/>
    <col min="15618" max="15620" width="12.7109375" style="10" customWidth="1"/>
    <col min="15621" max="15872" width="11.42578125" style="10"/>
    <col min="15873" max="15873" width="8.7109375" style="10" customWidth="1"/>
    <col min="15874" max="15876" width="12.7109375" style="10" customWidth="1"/>
    <col min="15877" max="16128" width="11.42578125" style="10"/>
    <col min="16129" max="16129" width="8.7109375" style="10" customWidth="1"/>
    <col min="16130" max="16132" width="12.7109375" style="10" customWidth="1"/>
    <col min="16133" max="16384" width="11.42578125" style="10"/>
  </cols>
  <sheetData>
    <row r="2" spans="1:13" x14ac:dyDescent="0.2">
      <c r="G2" s="1"/>
      <c r="H2" s="11"/>
      <c r="I2" s="11"/>
      <c r="J2" s="11"/>
      <c r="K2" s="11"/>
      <c r="L2" s="12"/>
      <c r="M2" s="12"/>
    </row>
    <row r="4" spans="1:13" s="3" customFormat="1" ht="15.75" x14ac:dyDescent="0.25">
      <c r="A4" s="49" t="s">
        <v>23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">
      <c r="A5" s="13"/>
    </row>
    <row r="6" spans="1:13" s="34" customFormat="1" ht="80.45" customHeight="1" x14ac:dyDescent="0.2">
      <c r="A6" s="55" t="s">
        <v>0</v>
      </c>
      <c r="B6" s="56" t="s">
        <v>38</v>
      </c>
      <c r="C6" s="70" t="s">
        <v>39</v>
      </c>
      <c r="D6" s="70"/>
      <c r="E6" s="57" t="s">
        <v>40</v>
      </c>
      <c r="F6" s="57" t="s">
        <v>41</v>
      </c>
      <c r="G6" s="57" t="s">
        <v>42</v>
      </c>
      <c r="H6" s="56" t="s">
        <v>43</v>
      </c>
      <c r="I6" s="56" t="s">
        <v>44</v>
      </c>
      <c r="J6" s="56" t="s">
        <v>45</v>
      </c>
      <c r="K6" s="56" t="s">
        <v>46</v>
      </c>
      <c r="L6" s="57" t="s">
        <v>47</v>
      </c>
    </row>
    <row r="7" spans="1:13" s="34" customFormat="1" ht="14.25" x14ac:dyDescent="0.2">
      <c r="A7" s="35"/>
      <c r="B7" s="36"/>
      <c r="C7" s="37">
        <v>42370</v>
      </c>
      <c r="D7" s="38">
        <v>42736</v>
      </c>
      <c r="E7" s="61" t="s">
        <v>1</v>
      </c>
      <c r="F7" s="61" t="s">
        <v>2</v>
      </c>
      <c r="G7" s="61" t="s">
        <v>3</v>
      </c>
      <c r="H7" s="62" t="s">
        <v>4</v>
      </c>
      <c r="I7" s="62" t="s">
        <v>5</v>
      </c>
      <c r="J7" s="62" t="s">
        <v>6</v>
      </c>
      <c r="K7" s="62" t="s">
        <v>7</v>
      </c>
      <c r="L7" s="61" t="s">
        <v>8</v>
      </c>
    </row>
    <row r="8" spans="1:13" x14ac:dyDescent="0.2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">
      <c r="A9" s="16">
        <v>0</v>
      </c>
      <c r="B9" s="45">
        <v>0</v>
      </c>
      <c r="C9" s="44">
        <v>917</v>
      </c>
      <c r="D9" s="44">
        <v>907</v>
      </c>
      <c r="E9" s="17">
        <v>0.5</v>
      </c>
      <c r="F9" s="18">
        <f>B9/((C9+D9)/2)</f>
        <v>0</v>
      </c>
      <c r="G9" s="18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8147109.567399988</v>
      </c>
      <c r="L9" s="19">
        <f>K9/H9</f>
        <v>81.471095673999884</v>
      </c>
    </row>
    <row r="10" spans="1:13" x14ac:dyDescent="0.2">
      <c r="A10" s="16">
        <v>1</v>
      </c>
      <c r="B10" s="45">
        <v>0</v>
      </c>
      <c r="C10" s="44">
        <v>1003</v>
      </c>
      <c r="D10" s="44">
        <v>952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8047109.567399988</v>
      </c>
      <c r="L10" s="20">
        <f t="shared" ref="L10:L73" si="5">K10/H10</f>
        <v>80.471095673999884</v>
      </c>
    </row>
    <row r="11" spans="1:13" x14ac:dyDescent="0.2">
      <c r="A11" s="16">
        <v>2</v>
      </c>
      <c r="B11" s="45">
        <v>0</v>
      </c>
      <c r="C11" s="44">
        <v>978</v>
      </c>
      <c r="D11" s="44">
        <v>1025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7947109.567399988</v>
      </c>
      <c r="L11" s="20">
        <f t="shared" si="5"/>
        <v>79.471095673999884</v>
      </c>
    </row>
    <row r="12" spans="1:13" x14ac:dyDescent="0.2">
      <c r="A12" s="16">
        <v>3</v>
      </c>
      <c r="B12" s="45">
        <v>0</v>
      </c>
      <c r="C12" s="44">
        <v>1046</v>
      </c>
      <c r="D12" s="44">
        <v>989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7847109.567399988</v>
      </c>
      <c r="L12" s="20">
        <f t="shared" si="5"/>
        <v>78.471095673999884</v>
      </c>
    </row>
    <row r="13" spans="1:13" x14ac:dyDescent="0.2">
      <c r="A13" s="16">
        <v>4</v>
      </c>
      <c r="B13" s="45">
        <v>1</v>
      </c>
      <c r="C13" s="44">
        <v>1072</v>
      </c>
      <c r="D13" s="44">
        <v>1065</v>
      </c>
      <c r="E13" s="17">
        <v>0.5</v>
      </c>
      <c r="F13" s="18">
        <f t="shared" si="3"/>
        <v>9.3589143659335522E-4</v>
      </c>
      <c r="G13" s="18">
        <f t="shared" si="0"/>
        <v>9.3545369504209532E-4</v>
      </c>
      <c r="H13" s="13">
        <f t="shared" si="6"/>
        <v>100000</v>
      </c>
      <c r="I13" s="13">
        <f t="shared" si="4"/>
        <v>93.545369504209532</v>
      </c>
      <c r="J13" s="13">
        <f t="shared" si="1"/>
        <v>99953.227315247903</v>
      </c>
      <c r="K13" s="13">
        <f t="shared" si="2"/>
        <v>7747109.567399988</v>
      </c>
      <c r="L13" s="20">
        <f t="shared" si="5"/>
        <v>77.471095673999884</v>
      </c>
    </row>
    <row r="14" spans="1:13" x14ac:dyDescent="0.2">
      <c r="A14" s="16">
        <v>5</v>
      </c>
      <c r="B14" s="45">
        <v>0</v>
      </c>
      <c r="C14" s="44">
        <v>1057</v>
      </c>
      <c r="D14" s="44">
        <v>1083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99906.454630495791</v>
      </c>
      <c r="I14" s="13">
        <f t="shared" si="4"/>
        <v>0</v>
      </c>
      <c r="J14" s="13">
        <f t="shared" si="1"/>
        <v>99906.454630495791</v>
      </c>
      <c r="K14" s="13">
        <f t="shared" si="2"/>
        <v>7647156.34008474</v>
      </c>
      <c r="L14" s="20">
        <f t="shared" si="5"/>
        <v>76.543165988301382</v>
      </c>
    </row>
    <row r="15" spans="1:13" x14ac:dyDescent="0.2">
      <c r="A15" s="16">
        <v>6</v>
      </c>
      <c r="B15" s="45">
        <v>0</v>
      </c>
      <c r="C15" s="44">
        <v>1072</v>
      </c>
      <c r="D15" s="44">
        <v>1077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99906.454630495791</v>
      </c>
      <c r="I15" s="13">
        <f t="shared" si="4"/>
        <v>0</v>
      </c>
      <c r="J15" s="13">
        <f t="shared" si="1"/>
        <v>99906.454630495791</v>
      </c>
      <c r="K15" s="13">
        <f t="shared" si="2"/>
        <v>7547249.885454244</v>
      </c>
      <c r="L15" s="20">
        <f t="shared" si="5"/>
        <v>75.543165988301368</v>
      </c>
    </row>
    <row r="16" spans="1:13" x14ac:dyDescent="0.2">
      <c r="A16" s="16">
        <v>7</v>
      </c>
      <c r="B16" s="45">
        <v>0</v>
      </c>
      <c r="C16" s="44">
        <v>1086</v>
      </c>
      <c r="D16" s="44">
        <v>1081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99906.454630495791</v>
      </c>
      <c r="I16" s="13">
        <f t="shared" si="4"/>
        <v>0</v>
      </c>
      <c r="J16" s="13">
        <f t="shared" si="1"/>
        <v>99906.454630495791</v>
      </c>
      <c r="K16" s="13">
        <f t="shared" si="2"/>
        <v>7447343.430823748</v>
      </c>
      <c r="L16" s="20">
        <f t="shared" si="5"/>
        <v>74.543165988301368</v>
      </c>
    </row>
    <row r="17" spans="1:12" x14ac:dyDescent="0.2">
      <c r="A17" s="16">
        <v>8</v>
      </c>
      <c r="B17" s="45">
        <v>0</v>
      </c>
      <c r="C17" s="44">
        <v>972</v>
      </c>
      <c r="D17" s="44">
        <v>1084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99906.454630495791</v>
      </c>
      <c r="I17" s="13">
        <f t="shared" si="4"/>
        <v>0</v>
      </c>
      <c r="J17" s="13">
        <f t="shared" si="1"/>
        <v>99906.454630495791</v>
      </c>
      <c r="K17" s="13">
        <f t="shared" si="2"/>
        <v>7347436.976193252</v>
      </c>
      <c r="L17" s="20">
        <f t="shared" si="5"/>
        <v>73.543165988301368</v>
      </c>
    </row>
    <row r="18" spans="1:12" x14ac:dyDescent="0.2">
      <c r="A18" s="16">
        <v>9</v>
      </c>
      <c r="B18" s="45">
        <v>0</v>
      </c>
      <c r="C18" s="44">
        <v>1030</v>
      </c>
      <c r="D18" s="44">
        <v>998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99906.454630495791</v>
      </c>
      <c r="I18" s="13">
        <f t="shared" si="4"/>
        <v>0</v>
      </c>
      <c r="J18" s="13">
        <f t="shared" si="1"/>
        <v>99906.454630495791</v>
      </c>
      <c r="K18" s="13">
        <f t="shared" si="2"/>
        <v>7247530.521562756</v>
      </c>
      <c r="L18" s="20">
        <f t="shared" si="5"/>
        <v>72.543165988301368</v>
      </c>
    </row>
    <row r="19" spans="1:12" x14ac:dyDescent="0.2">
      <c r="A19" s="16">
        <v>10</v>
      </c>
      <c r="B19" s="45">
        <v>0</v>
      </c>
      <c r="C19" s="44">
        <v>941</v>
      </c>
      <c r="D19" s="44">
        <v>1034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99906.454630495791</v>
      </c>
      <c r="I19" s="13">
        <f t="shared" si="4"/>
        <v>0</v>
      </c>
      <c r="J19" s="13">
        <f t="shared" si="1"/>
        <v>99906.454630495791</v>
      </c>
      <c r="K19" s="13">
        <f t="shared" si="2"/>
        <v>7147624.0669322601</v>
      </c>
      <c r="L19" s="20">
        <f t="shared" si="5"/>
        <v>71.543165988301368</v>
      </c>
    </row>
    <row r="20" spans="1:12" x14ac:dyDescent="0.2">
      <c r="A20" s="16">
        <v>11</v>
      </c>
      <c r="B20" s="45">
        <v>0</v>
      </c>
      <c r="C20" s="44">
        <v>953</v>
      </c>
      <c r="D20" s="44">
        <v>956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99906.454630495791</v>
      </c>
      <c r="I20" s="13">
        <f t="shared" si="4"/>
        <v>0</v>
      </c>
      <c r="J20" s="13">
        <f t="shared" si="1"/>
        <v>99906.454630495791</v>
      </c>
      <c r="K20" s="13">
        <f t="shared" si="2"/>
        <v>7047717.6123017641</v>
      </c>
      <c r="L20" s="20">
        <f t="shared" si="5"/>
        <v>70.543165988301368</v>
      </c>
    </row>
    <row r="21" spans="1:12" x14ac:dyDescent="0.2">
      <c r="A21" s="16">
        <v>12</v>
      </c>
      <c r="B21" s="45">
        <v>0</v>
      </c>
      <c r="C21" s="44">
        <v>952</v>
      </c>
      <c r="D21" s="44">
        <v>960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99906.454630495791</v>
      </c>
      <c r="I21" s="13">
        <f t="shared" si="4"/>
        <v>0</v>
      </c>
      <c r="J21" s="13">
        <f t="shared" si="1"/>
        <v>99906.454630495791</v>
      </c>
      <c r="K21" s="13">
        <f t="shared" si="2"/>
        <v>6947811.1576712681</v>
      </c>
      <c r="L21" s="20">
        <f t="shared" si="5"/>
        <v>69.543165988301368</v>
      </c>
    </row>
    <row r="22" spans="1:12" x14ac:dyDescent="0.2">
      <c r="A22" s="16">
        <v>13</v>
      </c>
      <c r="B22" s="45">
        <v>0</v>
      </c>
      <c r="C22" s="44">
        <v>837</v>
      </c>
      <c r="D22" s="44">
        <v>960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99906.454630495791</v>
      </c>
      <c r="I22" s="13">
        <f t="shared" si="4"/>
        <v>0</v>
      </c>
      <c r="J22" s="13">
        <f t="shared" si="1"/>
        <v>99906.454630495791</v>
      </c>
      <c r="K22" s="13">
        <f t="shared" si="2"/>
        <v>6847904.7030407721</v>
      </c>
      <c r="L22" s="20">
        <f t="shared" si="5"/>
        <v>68.543165988301354</v>
      </c>
    </row>
    <row r="23" spans="1:12" x14ac:dyDescent="0.2">
      <c r="A23" s="16">
        <v>14</v>
      </c>
      <c r="B23" s="45">
        <v>0</v>
      </c>
      <c r="C23" s="44">
        <v>754</v>
      </c>
      <c r="D23" s="44">
        <v>835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99906.454630495791</v>
      </c>
      <c r="I23" s="13">
        <f t="shared" si="4"/>
        <v>0</v>
      </c>
      <c r="J23" s="13">
        <f t="shared" si="1"/>
        <v>99906.454630495791</v>
      </c>
      <c r="K23" s="13">
        <f t="shared" si="2"/>
        <v>6747998.2484102761</v>
      </c>
      <c r="L23" s="20">
        <f t="shared" si="5"/>
        <v>67.543165988301354</v>
      </c>
    </row>
    <row r="24" spans="1:12" x14ac:dyDescent="0.2">
      <c r="A24" s="16">
        <v>15</v>
      </c>
      <c r="B24" s="45">
        <v>0</v>
      </c>
      <c r="C24" s="44">
        <v>743</v>
      </c>
      <c r="D24" s="44">
        <v>764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99906.454630495791</v>
      </c>
      <c r="I24" s="13">
        <f t="shared" si="4"/>
        <v>0</v>
      </c>
      <c r="J24" s="13">
        <f t="shared" si="1"/>
        <v>99906.454630495791</v>
      </c>
      <c r="K24" s="13">
        <f t="shared" si="2"/>
        <v>6648091.7937797802</v>
      </c>
      <c r="L24" s="20">
        <f t="shared" si="5"/>
        <v>66.543165988301354</v>
      </c>
    </row>
    <row r="25" spans="1:12" x14ac:dyDescent="0.2">
      <c r="A25" s="16">
        <v>16</v>
      </c>
      <c r="B25" s="45">
        <v>0</v>
      </c>
      <c r="C25" s="44">
        <v>691</v>
      </c>
      <c r="D25" s="44">
        <v>737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99906.454630495791</v>
      </c>
      <c r="I25" s="13">
        <f t="shared" si="4"/>
        <v>0</v>
      </c>
      <c r="J25" s="13">
        <f t="shared" si="1"/>
        <v>99906.454630495791</v>
      </c>
      <c r="K25" s="13">
        <f t="shared" si="2"/>
        <v>6548185.3391492842</v>
      </c>
      <c r="L25" s="20">
        <f t="shared" si="5"/>
        <v>65.543165988301354</v>
      </c>
    </row>
    <row r="26" spans="1:12" x14ac:dyDescent="0.2">
      <c r="A26" s="16">
        <v>17</v>
      </c>
      <c r="B26" s="45">
        <v>0</v>
      </c>
      <c r="C26" s="44">
        <v>666</v>
      </c>
      <c r="D26" s="44">
        <v>687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99906.454630495791</v>
      </c>
      <c r="I26" s="13">
        <f t="shared" si="4"/>
        <v>0</v>
      </c>
      <c r="J26" s="13">
        <f t="shared" si="1"/>
        <v>99906.454630495791</v>
      </c>
      <c r="K26" s="13">
        <f t="shared" si="2"/>
        <v>6448278.8845187882</v>
      </c>
      <c r="L26" s="20">
        <f t="shared" si="5"/>
        <v>64.543165988301354</v>
      </c>
    </row>
    <row r="27" spans="1:12" x14ac:dyDescent="0.2">
      <c r="A27" s="16">
        <v>18</v>
      </c>
      <c r="B27" s="45">
        <v>0</v>
      </c>
      <c r="C27" s="44">
        <v>641</v>
      </c>
      <c r="D27" s="44">
        <v>682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99906.454630495791</v>
      </c>
      <c r="I27" s="13">
        <f t="shared" si="4"/>
        <v>0</v>
      </c>
      <c r="J27" s="13">
        <f t="shared" si="1"/>
        <v>99906.454630495791</v>
      </c>
      <c r="K27" s="13">
        <f t="shared" si="2"/>
        <v>6348372.4298882922</v>
      </c>
      <c r="L27" s="20">
        <f t="shared" si="5"/>
        <v>63.543165988301354</v>
      </c>
    </row>
    <row r="28" spans="1:12" x14ac:dyDescent="0.2">
      <c r="A28" s="16">
        <v>19</v>
      </c>
      <c r="B28" s="45">
        <v>0</v>
      </c>
      <c r="C28" s="44">
        <v>661</v>
      </c>
      <c r="D28" s="44">
        <v>638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99906.454630495791</v>
      </c>
      <c r="I28" s="13">
        <f t="shared" si="4"/>
        <v>0</v>
      </c>
      <c r="J28" s="13">
        <f t="shared" si="1"/>
        <v>99906.454630495791</v>
      </c>
      <c r="K28" s="13">
        <f t="shared" si="2"/>
        <v>6248465.9752577962</v>
      </c>
      <c r="L28" s="20">
        <f t="shared" si="5"/>
        <v>62.543165988301347</v>
      </c>
    </row>
    <row r="29" spans="1:12" x14ac:dyDescent="0.2">
      <c r="A29" s="16">
        <v>20</v>
      </c>
      <c r="B29" s="45">
        <v>0</v>
      </c>
      <c r="C29" s="44">
        <v>605</v>
      </c>
      <c r="D29" s="44">
        <v>675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99906.454630495791</v>
      </c>
      <c r="I29" s="13">
        <f t="shared" si="4"/>
        <v>0</v>
      </c>
      <c r="J29" s="13">
        <f t="shared" si="1"/>
        <v>99906.454630495791</v>
      </c>
      <c r="K29" s="13">
        <f t="shared" si="2"/>
        <v>6148559.5206273003</v>
      </c>
      <c r="L29" s="20">
        <f t="shared" si="5"/>
        <v>61.543165988301347</v>
      </c>
    </row>
    <row r="30" spans="1:12" x14ac:dyDescent="0.2">
      <c r="A30" s="16">
        <v>21</v>
      </c>
      <c r="B30" s="45">
        <v>0</v>
      </c>
      <c r="C30" s="44">
        <v>558</v>
      </c>
      <c r="D30" s="44">
        <v>603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99906.454630495791</v>
      </c>
      <c r="I30" s="13">
        <f t="shared" si="4"/>
        <v>0</v>
      </c>
      <c r="J30" s="13">
        <f t="shared" si="1"/>
        <v>99906.454630495791</v>
      </c>
      <c r="K30" s="13">
        <f t="shared" si="2"/>
        <v>6048653.0659968043</v>
      </c>
      <c r="L30" s="20">
        <f t="shared" si="5"/>
        <v>60.543165988301347</v>
      </c>
    </row>
    <row r="31" spans="1:12" x14ac:dyDescent="0.2">
      <c r="A31" s="16">
        <v>22</v>
      </c>
      <c r="B31" s="45">
        <v>0</v>
      </c>
      <c r="C31" s="44">
        <v>623</v>
      </c>
      <c r="D31" s="44">
        <v>557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99906.454630495791</v>
      </c>
      <c r="I31" s="13">
        <f t="shared" si="4"/>
        <v>0</v>
      </c>
      <c r="J31" s="13">
        <f t="shared" si="1"/>
        <v>99906.454630495791</v>
      </c>
      <c r="K31" s="13">
        <f t="shared" si="2"/>
        <v>5948746.6113663083</v>
      </c>
      <c r="L31" s="20">
        <f t="shared" si="5"/>
        <v>59.543165988301347</v>
      </c>
    </row>
    <row r="32" spans="1:12" x14ac:dyDescent="0.2">
      <c r="A32" s="16">
        <v>23</v>
      </c>
      <c r="B32" s="45">
        <v>0</v>
      </c>
      <c r="C32" s="44">
        <v>629</v>
      </c>
      <c r="D32" s="44">
        <v>627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99906.454630495791</v>
      </c>
      <c r="I32" s="13">
        <f t="shared" si="4"/>
        <v>0</v>
      </c>
      <c r="J32" s="13">
        <f t="shared" si="1"/>
        <v>99906.454630495791</v>
      </c>
      <c r="K32" s="13">
        <f t="shared" si="2"/>
        <v>5848840.1567358123</v>
      </c>
      <c r="L32" s="20">
        <f t="shared" si="5"/>
        <v>58.54316598830134</v>
      </c>
    </row>
    <row r="33" spans="1:12" x14ac:dyDescent="0.2">
      <c r="A33" s="16">
        <v>24</v>
      </c>
      <c r="B33" s="45">
        <v>0</v>
      </c>
      <c r="C33" s="44">
        <v>575</v>
      </c>
      <c r="D33" s="44">
        <v>624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99906.454630495791</v>
      </c>
      <c r="I33" s="13">
        <f t="shared" si="4"/>
        <v>0</v>
      </c>
      <c r="J33" s="13">
        <f t="shared" si="1"/>
        <v>99906.454630495791</v>
      </c>
      <c r="K33" s="13">
        <f t="shared" si="2"/>
        <v>5748933.7021053163</v>
      </c>
      <c r="L33" s="20">
        <f t="shared" si="5"/>
        <v>57.54316598830134</v>
      </c>
    </row>
    <row r="34" spans="1:12" x14ac:dyDescent="0.2">
      <c r="A34" s="16">
        <v>25</v>
      </c>
      <c r="B34" s="45">
        <v>0</v>
      </c>
      <c r="C34" s="44">
        <v>596</v>
      </c>
      <c r="D34" s="44">
        <v>584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99906.454630495791</v>
      </c>
      <c r="I34" s="13">
        <f t="shared" si="4"/>
        <v>0</v>
      </c>
      <c r="J34" s="13">
        <f t="shared" si="1"/>
        <v>99906.454630495791</v>
      </c>
      <c r="K34" s="13">
        <f t="shared" si="2"/>
        <v>5649027.2474748204</v>
      </c>
      <c r="L34" s="20">
        <f t="shared" si="5"/>
        <v>56.54316598830134</v>
      </c>
    </row>
    <row r="35" spans="1:12" x14ac:dyDescent="0.2">
      <c r="A35" s="16">
        <v>26</v>
      </c>
      <c r="B35" s="45">
        <v>1</v>
      </c>
      <c r="C35" s="44">
        <v>588</v>
      </c>
      <c r="D35" s="44">
        <v>600</v>
      </c>
      <c r="E35" s="17">
        <v>0.5</v>
      </c>
      <c r="F35" s="18">
        <f t="shared" si="3"/>
        <v>1.6835016835016834E-3</v>
      </c>
      <c r="G35" s="18">
        <f t="shared" si="0"/>
        <v>1.6820857863751051E-3</v>
      </c>
      <c r="H35" s="13">
        <f t="shared" si="6"/>
        <v>99906.454630495791</v>
      </c>
      <c r="I35" s="13">
        <f t="shared" si="4"/>
        <v>168.05122730108627</v>
      </c>
      <c r="J35" s="13">
        <f t="shared" si="1"/>
        <v>99822.429016845257</v>
      </c>
      <c r="K35" s="13">
        <f t="shared" si="2"/>
        <v>5549120.7928443244</v>
      </c>
      <c r="L35" s="20">
        <f t="shared" si="5"/>
        <v>55.54316598830134</v>
      </c>
    </row>
    <row r="36" spans="1:12" x14ac:dyDescent="0.2">
      <c r="A36" s="16">
        <v>27</v>
      </c>
      <c r="B36" s="45">
        <v>0</v>
      </c>
      <c r="C36" s="44">
        <v>656</v>
      </c>
      <c r="D36" s="44">
        <v>605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99738.403403194709</v>
      </c>
      <c r="I36" s="13">
        <f t="shared" si="4"/>
        <v>0</v>
      </c>
      <c r="J36" s="13">
        <f t="shared" si="1"/>
        <v>99738.403403194709</v>
      </c>
      <c r="K36" s="13">
        <f t="shared" si="2"/>
        <v>5449298.3638274791</v>
      </c>
      <c r="L36" s="20">
        <f t="shared" si="5"/>
        <v>54.635909317683478</v>
      </c>
    </row>
    <row r="37" spans="1:12" x14ac:dyDescent="0.2">
      <c r="A37" s="16">
        <v>28</v>
      </c>
      <c r="B37" s="45">
        <v>0</v>
      </c>
      <c r="C37" s="44">
        <v>735</v>
      </c>
      <c r="D37" s="44">
        <v>674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99738.403403194709</v>
      </c>
      <c r="I37" s="13">
        <f t="shared" si="4"/>
        <v>0</v>
      </c>
      <c r="J37" s="13">
        <f t="shared" si="1"/>
        <v>99738.403403194709</v>
      </c>
      <c r="K37" s="13">
        <f t="shared" si="2"/>
        <v>5349559.9604242845</v>
      </c>
      <c r="L37" s="20">
        <f t="shared" si="5"/>
        <v>53.635909317683478</v>
      </c>
    </row>
    <row r="38" spans="1:12" x14ac:dyDescent="0.2">
      <c r="A38" s="16">
        <v>29</v>
      </c>
      <c r="B38" s="45">
        <v>0</v>
      </c>
      <c r="C38" s="44">
        <v>737</v>
      </c>
      <c r="D38" s="44">
        <v>762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99738.403403194709</v>
      </c>
      <c r="I38" s="13">
        <f t="shared" si="4"/>
        <v>0</v>
      </c>
      <c r="J38" s="13">
        <f t="shared" si="1"/>
        <v>99738.403403194709</v>
      </c>
      <c r="K38" s="13">
        <f t="shared" si="2"/>
        <v>5249821.5570210898</v>
      </c>
      <c r="L38" s="20">
        <f t="shared" si="5"/>
        <v>52.635909317683478</v>
      </c>
    </row>
    <row r="39" spans="1:12" x14ac:dyDescent="0.2">
      <c r="A39" s="16">
        <v>30</v>
      </c>
      <c r="B39" s="45">
        <v>2</v>
      </c>
      <c r="C39" s="44">
        <v>783</v>
      </c>
      <c r="D39" s="44">
        <v>753</v>
      </c>
      <c r="E39" s="17">
        <v>0.5</v>
      </c>
      <c r="F39" s="18">
        <f t="shared" si="3"/>
        <v>2.6041666666666665E-3</v>
      </c>
      <c r="G39" s="18">
        <f t="shared" si="0"/>
        <v>2.6007802340702211E-3</v>
      </c>
      <c r="H39" s="13">
        <f t="shared" si="6"/>
        <v>99738.403403194709</v>
      </c>
      <c r="I39" s="13">
        <f t="shared" si="4"/>
        <v>259.39766814875088</v>
      </c>
      <c r="J39" s="13">
        <f t="shared" si="1"/>
        <v>99608.704569120324</v>
      </c>
      <c r="K39" s="13">
        <f t="shared" si="2"/>
        <v>5150083.1536178952</v>
      </c>
      <c r="L39" s="20">
        <f t="shared" si="5"/>
        <v>51.635909317683478</v>
      </c>
    </row>
    <row r="40" spans="1:12" x14ac:dyDescent="0.2">
      <c r="A40" s="16">
        <v>31</v>
      </c>
      <c r="B40" s="45">
        <v>0</v>
      </c>
      <c r="C40" s="44">
        <v>829</v>
      </c>
      <c r="D40" s="44">
        <v>822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99479.005735045954</v>
      </c>
      <c r="I40" s="13">
        <f t="shared" si="4"/>
        <v>0</v>
      </c>
      <c r="J40" s="13">
        <f t="shared" si="1"/>
        <v>99479.005735045954</v>
      </c>
      <c r="K40" s="13">
        <f t="shared" si="2"/>
        <v>5050474.4490487752</v>
      </c>
      <c r="L40" s="20">
        <f t="shared" si="5"/>
        <v>50.76924936805554</v>
      </c>
    </row>
    <row r="41" spans="1:12" x14ac:dyDescent="0.2">
      <c r="A41" s="16">
        <v>32</v>
      </c>
      <c r="B41" s="45">
        <v>0</v>
      </c>
      <c r="C41" s="44">
        <v>1023</v>
      </c>
      <c r="D41" s="44">
        <v>861</v>
      </c>
      <c r="E41" s="17">
        <v>0.5</v>
      </c>
      <c r="F41" s="18">
        <f t="shared" si="3"/>
        <v>0</v>
      </c>
      <c r="G41" s="18">
        <f t="shared" si="0"/>
        <v>0</v>
      </c>
      <c r="H41" s="13">
        <f t="shared" si="6"/>
        <v>99479.005735045954</v>
      </c>
      <c r="I41" s="13">
        <f t="shared" si="4"/>
        <v>0</v>
      </c>
      <c r="J41" s="13">
        <f t="shared" si="1"/>
        <v>99479.005735045954</v>
      </c>
      <c r="K41" s="13">
        <f t="shared" si="2"/>
        <v>4950995.443313729</v>
      </c>
      <c r="L41" s="20">
        <f t="shared" si="5"/>
        <v>49.76924936805554</v>
      </c>
    </row>
    <row r="42" spans="1:12" x14ac:dyDescent="0.2">
      <c r="A42" s="16">
        <v>33</v>
      </c>
      <c r="B42" s="45">
        <v>0</v>
      </c>
      <c r="C42" s="44">
        <v>1156</v>
      </c>
      <c r="D42" s="44">
        <v>1021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99479.005735045954</v>
      </c>
      <c r="I42" s="13">
        <f t="shared" si="4"/>
        <v>0</v>
      </c>
      <c r="J42" s="13">
        <f t="shared" si="1"/>
        <v>99479.005735045954</v>
      </c>
      <c r="K42" s="13">
        <f t="shared" si="2"/>
        <v>4851516.4375786828</v>
      </c>
      <c r="L42" s="20">
        <f t="shared" si="5"/>
        <v>48.769249368055533</v>
      </c>
    </row>
    <row r="43" spans="1:12" x14ac:dyDescent="0.2">
      <c r="A43" s="16">
        <v>34</v>
      </c>
      <c r="B43" s="45">
        <v>0</v>
      </c>
      <c r="C43" s="44">
        <v>1226</v>
      </c>
      <c r="D43" s="44">
        <v>1127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99479.005735045954</v>
      </c>
      <c r="I43" s="13">
        <f t="shared" si="4"/>
        <v>0</v>
      </c>
      <c r="J43" s="13">
        <f t="shared" si="1"/>
        <v>99479.005735045954</v>
      </c>
      <c r="K43" s="13">
        <f t="shared" si="2"/>
        <v>4752037.4318436366</v>
      </c>
      <c r="L43" s="20">
        <f t="shared" si="5"/>
        <v>47.769249368055533</v>
      </c>
    </row>
    <row r="44" spans="1:12" x14ac:dyDescent="0.2">
      <c r="A44" s="16">
        <v>35</v>
      </c>
      <c r="B44" s="45">
        <v>0</v>
      </c>
      <c r="C44" s="44">
        <v>1317</v>
      </c>
      <c r="D44" s="44">
        <v>1258</v>
      </c>
      <c r="E44" s="17">
        <v>0.5</v>
      </c>
      <c r="F44" s="18">
        <f t="shared" si="3"/>
        <v>0</v>
      </c>
      <c r="G44" s="18">
        <f t="shared" si="0"/>
        <v>0</v>
      </c>
      <c r="H44" s="13">
        <f t="shared" si="6"/>
        <v>99479.005735045954</v>
      </c>
      <c r="I44" s="13">
        <f t="shared" si="4"/>
        <v>0</v>
      </c>
      <c r="J44" s="13">
        <f t="shared" si="1"/>
        <v>99479.005735045954</v>
      </c>
      <c r="K44" s="13">
        <f t="shared" si="2"/>
        <v>4652558.4261085903</v>
      </c>
      <c r="L44" s="20">
        <f t="shared" si="5"/>
        <v>46.769249368055526</v>
      </c>
    </row>
    <row r="45" spans="1:12" x14ac:dyDescent="0.2">
      <c r="A45" s="16">
        <v>36</v>
      </c>
      <c r="B45" s="45">
        <v>0</v>
      </c>
      <c r="C45" s="44">
        <v>1350</v>
      </c>
      <c r="D45" s="44">
        <v>1340</v>
      </c>
      <c r="E45" s="17">
        <v>0.5</v>
      </c>
      <c r="F45" s="18">
        <f t="shared" si="3"/>
        <v>0</v>
      </c>
      <c r="G45" s="18">
        <f t="shared" si="0"/>
        <v>0</v>
      </c>
      <c r="H45" s="13">
        <f t="shared" si="6"/>
        <v>99479.005735045954</v>
      </c>
      <c r="I45" s="13">
        <f t="shared" si="4"/>
        <v>0</v>
      </c>
      <c r="J45" s="13">
        <f t="shared" si="1"/>
        <v>99479.005735045954</v>
      </c>
      <c r="K45" s="13">
        <f t="shared" si="2"/>
        <v>4553079.4203735441</v>
      </c>
      <c r="L45" s="20">
        <f t="shared" si="5"/>
        <v>45.769249368055526</v>
      </c>
    </row>
    <row r="46" spans="1:12" x14ac:dyDescent="0.2">
      <c r="A46" s="16">
        <v>37</v>
      </c>
      <c r="B46" s="45">
        <v>0</v>
      </c>
      <c r="C46" s="44">
        <v>1469</v>
      </c>
      <c r="D46" s="44">
        <v>1393</v>
      </c>
      <c r="E46" s="17">
        <v>0.5</v>
      </c>
      <c r="F46" s="18">
        <f t="shared" si="3"/>
        <v>0</v>
      </c>
      <c r="G46" s="18">
        <f t="shared" si="0"/>
        <v>0</v>
      </c>
      <c r="H46" s="13">
        <f t="shared" si="6"/>
        <v>99479.005735045954</v>
      </c>
      <c r="I46" s="13">
        <f t="shared" si="4"/>
        <v>0</v>
      </c>
      <c r="J46" s="13">
        <f t="shared" si="1"/>
        <v>99479.005735045954</v>
      </c>
      <c r="K46" s="13">
        <f t="shared" si="2"/>
        <v>4453600.4146384979</v>
      </c>
      <c r="L46" s="20">
        <f t="shared" si="5"/>
        <v>44.769249368055526</v>
      </c>
    </row>
    <row r="47" spans="1:12" x14ac:dyDescent="0.2">
      <c r="A47" s="16">
        <v>38</v>
      </c>
      <c r="B47" s="45">
        <v>0</v>
      </c>
      <c r="C47" s="44">
        <v>1504</v>
      </c>
      <c r="D47" s="44">
        <v>1479</v>
      </c>
      <c r="E47" s="17">
        <v>0.5</v>
      </c>
      <c r="F47" s="18">
        <f t="shared" si="3"/>
        <v>0</v>
      </c>
      <c r="G47" s="18">
        <f t="shared" si="0"/>
        <v>0</v>
      </c>
      <c r="H47" s="13">
        <f t="shared" si="6"/>
        <v>99479.005735045954</v>
      </c>
      <c r="I47" s="13">
        <f t="shared" si="4"/>
        <v>0</v>
      </c>
      <c r="J47" s="13">
        <f t="shared" si="1"/>
        <v>99479.005735045954</v>
      </c>
      <c r="K47" s="13">
        <f t="shared" si="2"/>
        <v>4354121.4089034516</v>
      </c>
      <c r="L47" s="20">
        <f t="shared" si="5"/>
        <v>43.769249368055519</v>
      </c>
    </row>
    <row r="48" spans="1:12" x14ac:dyDescent="0.2">
      <c r="A48" s="16">
        <v>39</v>
      </c>
      <c r="B48" s="45">
        <v>0</v>
      </c>
      <c r="C48" s="44">
        <v>1630</v>
      </c>
      <c r="D48" s="44">
        <v>1519</v>
      </c>
      <c r="E48" s="17">
        <v>0.5</v>
      </c>
      <c r="F48" s="18">
        <f t="shared" si="3"/>
        <v>0</v>
      </c>
      <c r="G48" s="18">
        <f t="shared" si="0"/>
        <v>0</v>
      </c>
      <c r="H48" s="13">
        <f t="shared" si="6"/>
        <v>99479.005735045954</v>
      </c>
      <c r="I48" s="13">
        <f t="shared" si="4"/>
        <v>0</v>
      </c>
      <c r="J48" s="13">
        <f t="shared" si="1"/>
        <v>99479.005735045954</v>
      </c>
      <c r="K48" s="13">
        <f t="shared" si="2"/>
        <v>4254642.4031684054</v>
      </c>
      <c r="L48" s="20">
        <f t="shared" si="5"/>
        <v>42.769249368055519</v>
      </c>
    </row>
    <row r="49" spans="1:12" x14ac:dyDescent="0.2">
      <c r="A49" s="16">
        <v>40</v>
      </c>
      <c r="B49" s="45">
        <v>0</v>
      </c>
      <c r="C49" s="44">
        <v>1558</v>
      </c>
      <c r="D49" s="44">
        <v>1655</v>
      </c>
      <c r="E49" s="17">
        <v>0.5</v>
      </c>
      <c r="F49" s="18">
        <f t="shared" si="3"/>
        <v>0</v>
      </c>
      <c r="G49" s="18">
        <f t="shared" si="0"/>
        <v>0</v>
      </c>
      <c r="H49" s="13">
        <f t="shared" si="6"/>
        <v>99479.005735045954</v>
      </c>
      <c r="I49" s="13">
        <f t="shared" si="4"/>
        <v>0</v>
      </c>
      <c r="J49" s="13">
        <f t="shared" si="1"/>
        <v>99479.005735045954</v>
      </c>
      <c r="K49" s="13">
        <f t="shared" si="2"/>
        <v>4155163.3974333592</v>
      </c>
      <c r="L49" s="20">
        <f t="shared" si="5"/>
        <v>41.769249368055512</v>
      </c>
    </row>
    <row r="50" spans="1:12" x14ac:dyDescent="0.2">
      <c r="A50" s="16">
        <v>41</v>
      </c>
      <c r="B50" s="45">
        <v>3</v>
      </c>
      <c r="C50" s="44">
        <v>1519</v>
      </c>
      <c r="D50" s="44">
        <v>1559</v>
      </c>
      <c r="E50" s="17">
        <v>0.5</v>
      </c>
      <c r="F50" s="18">
        <f t="shared" si="3"/>
        <v>1.9493177387914229E-3</v>
      </c>
      <c r="G50" s="18">
        <f t="shared" si="0"/>
        <v>1.9474196689386561E-3</v>
      </c>
      <c r="H50" s="13">
        <f t="shared" si="6"/>
        <v>99479.005735045954</v>
      </c>
      <c r="I50" s="13">
        <f t="shared" si="4"/>
        <v>193.72737241488986</v>
      </c>
      <c r="J50" s="13">
        <f t="shared" si="1"/>
        <v>99382.142048838519</v>
      </c>
      <c r="K50" s="13">
        <f t="shared" si="2"/>
        <v>4055684.3916983134</v>
      </c>
      <c r="L50" s="20">
        <f t="shared" si="5"/>
        <v>40.769249368055519</v>
      </c>
    </row>
    <row r="51" spans="1:12" x14ac:dyDescent="0.2">
      <c r="A51" s="16">
        <v>42</v>
      </c>
      <c r="B51" s="45">
        <v>0</v>
      </c>
      <c r="C51" s="44">
        <v>1436</v>
      </c>
      <c r="D51" s="44">
        <v>1522</v>
      </c>
      <c r="E51" s="17">
        <v>0.5</v>
      </c>
      <c r="F51" s="18">
        <f t="shared" si="3"/>
        <v>0</v>
      </c>
      <c r="G51" s="18">
        <f t="shared" si="0"/>
        <v>0</v>
      </c>
      <c r="H51" s="13">
        <f t="shared" si="6"/>
        <v>99285.27836263107</v>
      </c>
      <c r="I51" s="13">
        <f t="shared" si="4"/>
        <v>0</v>
      </c>
      <c r="J51" s="13">
        <f t="shared" si="1"/>
        <v>99285.27836263107</v>
      </c>
      <c r="K51" s="13">
        <f t="shared" si="2"/>
        <v>3956302.2496494749</v>
      </c>
      <c r="L51" s="20">
        <f t="shared" si="5"/>
        <v>39.847823513163917</v>
      </c>
    </row>
    <row r="52" spans="1:12" x14ac:dyDescent="0.2">
      <c r="A52" s="16">
        <v>43</v>
      </c>
      <c r="B52" s="45">
        <v>3</v>
      </c>
      <c r="C52" s="44">
        <v>1286</v>
      </c>
      <c r="D52" s="44">
        <v>1447</v>
      </c>
      <c r="E52" s="17">
        <v>0.5</v>
      </c>
      <c r="F52" s="18">
        <f t="shared" si="3"/>
        <v>2.1953896816684962E-3</v>
      </c>
      <c r="G52" s="18">
        <f t="shared" si="0"/>
        <v>2.1929824561403508E-3</v>
      </c>
      <c r="H52" s="13">
        <f t="shared" si="6"/>
        <v>99285.27836263107</v>
      </c>
      <c r="I52" s="13">
        <f t="shared" si="4"/>
        <v>217.73087360226111</v>
      </c>
      <c r="J52" s="13">
        <f t="shared" si="1"/>
        <v>99176.412925829936</v>
      </c>
      <c r="K52" s="13">
        <f t="shared" si="2"/>
        <v>3857016.971286844</v>
      </c>
      <c r="L52" s="20">
        <f t="shared" si="5"/>
        <v>38.847823513163917</v>
      </c>
    </row>
    <row r="53" spans="1:12" x14ac:dyDescent="0.2">
      <c r="A53" s="16">
        <v>44</v>
      </c>
      <c r="B53" s="45">
        <v>1</v>
      </c>
      <c r="C53" s="44">
        <v>1343</v>
      </c>
      <c r="D53" s="44">
        <v>1288</v>
      </c>
      <c r="E53" s="17">
        <v>0.5</v>
      </c>
      <c r="F53" s="18">
        <f t="shared" si="3"/>
        <v>7.6016723679209425E-4</v>
      </c>
      <c r="G53" s="18">
        <f t="shared" si="0"/>
        <v>7.5987841945288754E-4</v>
      </c>
      <c r="H53" s="13">
        <f t="shared" si="6"/>
        <v>99067.547489028802</v>
      </c>
      <c r="I53" s="13">
        <f t="shared" si="4"/>
        <v>75.279291405037085</v>
      </c>
      <c r="J53" s="13">
        <f t="shared" si="1"/>
        <v>99029.907843326291</v>
      </c>
      <c r="K53" s="13">
        <f t="shared" si="2"/>
        <v>3757840.5583610139</v>
      </c>
      <c r="L53" s="20">
        <f t="shared" si="5"/>
        <v>37.932104443962082</v>
      </c>
    </row>
    <row r="54" spans="1:12" x14ac:dyDescent="0.2">
      <c r="A54" s="16">
        <v>45</v>
      </c>
      <c r="B54" s="45">
        <v>0</v>
      </c>
      <c r="C54" s="44">
        <v>1260</v>
      </c>
      <c r="D54" s="44">
        <v>1365</v>
      </c>
      <c r="E54" s="17">
        <v>0.5</v>
      </c>
      <c r="F54" s="18">
        <f t="shared" si="3"/>
        <v>0</v>
      </c>
      <c r="G54" s="18">
        <f t="shared" si="0"/>
        <v>0</v>
      </c>
      <c r="H54" s="13">
        <f t="shared" si="6"/>
        <v>98992.268197623765</v>
      </c>
      <c r="I54" s="13">
        <f t="shared" si="4"/>
        <v>0</v>
      </c>
      <c r="J54" s="13">
        <f t="shared" si="1"/>
        <v>98992.268197623765</v>
      </c>
      <c r="K54" s="13">
        <f t="shared" si="2"/>
        <v>3658810.6505176877</v>
      </c>
      <c r="L54" s="20">
        <f t="shared" si="5"/>
        <v>36.960569922626689</v>
      </c>
    </row>
    <row r="55" spans="1:12" x14ac:dyDescent="0.2">
      <c r="A55" s="16">
        <v>46</v>
      </c>
      <c r="B55" s="45">
        <v>1</v>
      </c>
      <c r="C55" s="44">
        <v>1220</v>
      </c>
      <c r="D55" s="44">
        <v>1251</v>
      </c>
      <c r="E55" s="17">
        <v>0.5</v>
      </c>
      <c r="F55" s="18">
        <f t="shared" si="3"/>
        <v>8.0938891137191421E-4</v>
      </c>
      <c r="G55" s="18">
        <f t="shared" si="0"/>
        <v>8.090614886731392E-4</v>
      </c>
      <c r="H55" s="13">
        <f t="shared" si="6"/>
        <v>98992.268197623765</v>
      </c>
      <c r="I55" s="13">
        <f t="shared" si="4"/>
        <v>80.090831875100136</v>
      </c>
      <c r="J55" s="13">
        <f t="shared" si="1"/>
        <v>98952.222781686214</v>
      </c>
      <c r="K55" s="13">
        <f t="shared" si="2"/>
        <v>3559818.3823200641</v>
      </c>
      <c r="L55" s="20">
        <f t="shared" si="5"/>
        <v>35.960569922626696</v>
      </c>
    </row>
    <row r="56" spans="1:12" x14ac:dyDescent="0.2">
      <c r="A56" s="16">
        <v>47</v>
      </c>
      <c r="B56" s="45">
        <v>2</v>
      </c>
      <c r="C56" s="44">
        <v>1112</v>
      </c>
      <c r="D56" s="44">
        <v>1227</v>
      </c>
      <c r="E56" s="17">
        <v>0.5</v>
      </c>
      <c r="F56" s="18">
        <f t="shared" si="3"/>
        <v>1.7101325352714834E-3</v>
      </c>
      <c r="G56" s="18">
        <f t="shared" si="0"/>
        <v>1.7086715079026058E-3</v>
      </c>
      <c r="H56" s="13">
        <f t="shared" si="6"/>
        <v>98912.177365748663</v>
      </c>
      <c r="I56" s="13">
        <f t="shared" si="4"/>
        <v>169.00841924946377</v>
      </c>
      <c r="J56" s="13">
        <f t="shared" si="1"/>
        <v>98827.673156123928</v>
      </c>
      <c r="K56" s="13">
        <f t="shared" si="2"/>
        <v>3460866.159538378</v>
      </c>
      <c r="L56" s="20">
        <f t="shared" si="5"/>
        <v>34.989282934709792</v>
      </c>
    </row>
    <row r="57" spans="1:12" x14ac:dyDescent="0.2">
      <c r="A57" s="16">
        <v>48</v>
      </c>
      <c r="B57" s="45">
        <v>2</v>
      </c>
      <c r="C57" s="44">
        <v>1053</v>
      </c>
      <c r="D57" s="44">
        <v>1106</v>
      </c>
      <c r="E57" s="17">
        <v>0.5</v>
      </c>
      <c r="F57" s="18">
        <f t="shared" si="3"/>
        <v>1.8527095877721167E-3</v>
      </c>
      <c r="G57" s="18">
        <f t="shared" si="0"/>
        <v>1.8509949097639982E-3</v>
      </c>
      <c r="H57" s="13">
        <f t="shared" si="6"/>
        <v>98743.168946499194</v>
      </c>
      <c r="I57" s="13">
        <f t="shared" si="4"/>
        <v>182.7731030939365</v>
      </c>
      <c r="J57" s="13">
        <f t="shared" si="1"/>
        <v>98651.782394952228</v>
      </c>
      <c r="K57" s="13">
        <f t="shared" si="2"/>
        <v>3362038.4863822539</v>
      </c>
      <c r="L57" s="20">
        <f t="shared" si="5"/>
        <v>34.048314655607882</v>
      </c>
    </row>
    <row r="58" spans="1:12" x14ac:dyDescent="0.2">
      <c r="A58" s="16">
        <v>49</v>
      </c>
      <c r="B58" s="45">
        <v>2</v>
      </c>
      <c r="C58" s="44">
        <v>1064</v>
      </c>
      <c r="D58" s="44">
        <v>1056</v>
      </c>
      <c r="E58" s="17">
        <v>0.5</v>
      </c>
      <c r="F58" s="18">
        <f t="shared" si="3"/>
        <v>1.8867924528301887E-3</v>
      </c>
      <c r="G58" s="18">
        <f t="shared" si="0"/>
        <v>1.885014137606032E-3</v>
      </c>
      <c r="H58" s="13">
        <f t="shared" si="6"/>
        <v>98560.395843405262</v>
      </c>
      <c r="I58" s="13">
        <f t="shared" si="4"/>
        <v>185.78773957286572</v>
      </c>
      <c r="J58" s="13">
        <f t="shared" si="1"/>
        <v>98467.501973618826</v>
      </c>
      <c r="K58" s="13">
        <f t="shared" si="2"/>
        <v>3263386.7039873018</v>
      </c>
      <c r="L58" s="20">
        <f t="shared" si="5"/>
        <v>33.110527571056394</v>
      </c>
    </row>
    <row r="59" spans="1:12" x14ac:dyDescent="0.2">
      <c r="A59" s="16">
        <v>50</v>
      </c>
      <c r="B59" s="45">
        <v>0</v>
      </c>
      <c r="C59" s="44">
        <v>998</v>
      </c>
      <c r="D59" s="44">
        <v>1069</v>
      </c>
      <c r="E59" s="17">
        <v>0.5</v>
      </c>
      <c r="F59" s="18">
        <f t="shared" si="3"/>
        <v>0</v>
      </c>
      <c r="G59" s="18">
        <f t="shared" si="0"/>
        <v>0</v>
      </c>
      <c r="H59" s="13">
        <f t="shared" si="6"/>
        <v>98374.60810383239</v>
      </c>
      <c r="I59" s="13">
        <f t="shared" si="4"/>
        <v>0</v>
      </c>
      <c r="J59" s="13">
        <f t="shared" si="1"/>
        <v>98374.60810383239</v>
      </c>
      <c r="K59" s="13">
        <f t="shared" si="2"/>
        <v>3164919.202013683</v>
      </c>
      <c r="L59" s="20">
        <f t="shared" si="5"/>
        <v>32.172114969679733</v>
      </c>
    </row>
    <row r="60" spans="1:12" x14ac:dyDescent="0.2">
      <c r="A60" s="16">
        <v>51</v>
      </c>
      <c r="B60" s="45">
        <v>0</v>
      </c>
      <c r="C60" s="44">
        <v>997</v>
      </c>
      <c r="D60" s="44">
        <v>1022</v>
      </c>
      <c r="E60" s="17">
        <v>0.5</v>
      </c>
      <c r="F60" s="18">
        <f t="shared" si="3"/>
        <v>0</v>
      </c>
      <c r="G60" s="18">
        <f t="shared" si="0"/>
        <v>0</v>
      </c>
      <c r="H60" s="13">
        <f t="shared" si="6"/>
        <v>98374.60810383239</v>
      </c>
      <c r="I60" s="13">
        <f t="shared" si="4"/>
        <v>0</v>
      </c>
      <c r="J60" s="13">
        <f t="shared" si="1"/>
        <v>98374.60810383239</v>
      </c>
      <c r="K60" s="13">
        <f t="shared" si="2"/>
        <v>3066544.5939098508</v>
      </c>
      <c r="L60" s="20">
        <f t="shared" si="5"/>
        <v>31.172114969679733</v>
      </c>
    </row>
    <row r="61" spans="1:12" x14ac:dyDescent="0.2">
      <c r="A61" s="16">
        <v>52</v>
      </c>
      <c r="B61" s="45">
        <v>1</v>
      </c>
      <c r="C61" s="44">
        <v>877</v>
      </c>
      <c r="D61" s="44">
        <v>998</v>
      </c>
      <c r="E61" s="17">
        <v>0.5</v>
      </c>
      <c r="F61" s="18">
        <f t="shared" si="3"/>
        <v>1.0666666666666667E-3</v>
      </c>
      <c r="G61" s="18">
        <f t="shared" si="0"/>
        <v>1.0660980810234544E-3</v>
      </c>
      <c r="H61" s="13">
        <f t="shared" si="6"/>
        <v>98374.60810383239</v>
      </c>
      <c r="I61" s="13">
        <f t="shared" si="4"/>
        <v>104.87698092093007</v>
      </c>
      <c r="J61" s="13">
        <f t="shared" si="1"/>
        <v>98322.169613371923</v>
      </c>
      <c r="K61" s="13">
        <f t="shared" si="2"/>
        <v>2968169.9858060186</v>
      </c>
      <c r="L61" s="20">
        <f t="shared" si="5"/>
        <v>30.172114969679736</v>
      </c>
    </row>
    <row r="62" spans="1:12" x14ac:dyDescent="0.2">
      <c r="A62" s="16">
        <v>53</v>
      </c>
      <c r="B62" s="45">
        <v>3</v>
      </c>
      <c r="C62" s="44">
        <v>810</v>
      </c>
      <c r="D62" s="44">
        <v>870</v>
      </c>
      <c r="E62" s="17">
        <v>0.5</v>
      </c>
      <c r="F62" s="18">
        <f t="shared" si="3"/>
        <v>3.5714285714285713E-3</v>
      </c>
      <c r="G62" s="18">
        <f t="shared" si="0"/>
        <v>3.5650623885918001E-3</v>
      </c>
      <c r="H62" s="13">
        <f t="shared" si="6"/>
        <v>98269.731122911457</v>
      </c>
      <c r="I62" s="13">
        <f t="shared" si="4"/>
        <v>350.33772236332067</v>
      </c>
      <c r="J62" s="13">
        <f t="shared" si="1"/>
        <v>98094.562261729807</v>
      </c>
      <c r="K62" s="13">
        <f t="shared" si="2"/>
        <v>2869847.8161926465</v>
      </c>
      <c r="L62" s="20">
        <f t="shared" si="5"/>
        <v>29.203782114791451</v>
      </c>
    </row>
    <row r="63" spans="1:12" x14ac:dyDescent="0.2">
      <c r="A63" s="16">
        <v>54</v>
      </c>
      <c r="B63" s="45">
        <v>2</v>
      </c>
      <c r="C63" s="44">
        <v>825</v>
      </c>
      <c r="D63" s="44">
        <v>813</v>
      </c>
      <c r="E63" s="17">
        <v>0.5</v>
      </c>
      <c r="F63" s="18">
        <f t="shared" si="3"/>
        <v>2.442002442002442E-3</v>
      </c>
      <c r="G63" s="18">
        <f t="shared" si="0"/>
        <v>2.4390243902439024E-3</v>
      </c>
      <c r="H63" s="13">
        <f t="shared" si="6"/>
        <v>97919.393400548142</v>
      </c>
      <c r="I63" s="13">
        <f t="shared" si="4"/>
        <v>238.82778878182475</v>
      </c>
      <c r="J63" s="13">
        <f t="shared" si="1"/>
        <v>97799.979506157222</v>
      </c>
      <c r="K63" s="13">
        <f t="shared" si="2"/>
        <v>2771753.2539309165</v>
      </c>
      <c r="L63" s="20">
        <f t="shared" si="5"/>
        <v>28.306479009656535</v>
      </c>
    </row>
    <row r="64" spans="1:12" x14ac:dyDescent="0.2">
      <c r="A64" s="16">
        <v>55</v>
      </c>
      <c r="B64" s="45">
        <v>4</v>
      </c>
      <c r="C64" s="44">
        <v>813</v>
      </c>
      <c r="D64" s="44">
        <v>819</v>
      </c>
      <c r="E64" s="17">
        <v>0.5</v>
      </c>
      <c r="F64" s="18">
        <f t="shared" si="3"/>
        <v>4.9019607843137254E-3</v>
      </c>
      <c r="G64" s="18">
        <f t="shared" si="0"/>
        <v>4.8899755501222494E-3</v>
      </c>
      <c r="H64" s="13">
        <f t="shared" si="6"/>
        <v>97680.565611766317</v>
      </c>
      <c r="I64" s="13">
        <f t="shared" si="4"/>
        <v>477.65557756364944</v>
      </c>
      <c r="J64" s="13">
        <f t="shared" si="1"/>
        <v>97441.737822984491</v>
      </c>
      <c r="K64" s="13">
        <f t="shared" si="2"/>
        <v>2673953.2744247592</v>
      </c>
      <c r="L64" s="20">
        <f t="shared" si="5"/>
        <v>27.374465510902638</v>
      </c>
    </row>
    <row r="65" spans="1:12" x14ac:dyDescent="0.2">
      <c r="A65" s="16">
        <v>56</v>
      </c>
      <c r="B65" s="45">
        <v>4</v>
      </c>
      <c r="C65" s="44">
        <v>735</v>
      </c>
      <c r="D65" s="44">
        <v>814</v>
      </c>
      <c r="E65" s="17">
        <v>0.5</v>
      </c>
      <c r="F65" s="18">
        <f t="shared" si="3"/>
        <v>5.1646223369916072E-3</v>
      </c>
      <c r="G65" s="18">
        <f t="shared" si="0"/>
        <v>5.1513200257566E-3</v>
      </c>
      <c r="H65" s="13">
        <f t="shared" si="6"/>
        <v>97202.910034202665</v>
      </c>
      <c r="I65" s="13">
        <f t="shared" si="4"/>
        <v>500.72329702100535</v>
      </c>
      <c r="J65" s="13">
        <f t="shared" si="1"/>
        <v>96952.548385692164</v>
      </c>
      <c r="K65" s="13">
        <f t="shared" si="2"/>
        <v>2576511.5366017749</v>
      </c>
      <c r="L65" s="20">
        <f t="shared" si="5"/>
        <v>26.50652676648447</v>
      </c>
    </row>
    <row r="66" spans="1:12" x14ac:dyDescent="0.2">
      <c r="A66" s="16">
        <v>57</v>
      </c>
      <c r="B66" s="45">
        <v>7</v>
      </c>
      <c r="C66" s="44">
        <v>698</v>
      </c>
      <c r="D66" s="44">
        <v>729</v>
      </c>
      <c r="E66" s="17">
        <v>0.5</v>
      </c>
      <c r="F66" s="18">
        <f t="shared" si="3"/>
        <v>9.8107918710581641E-3</v>
      </c>
      <c r="G66" s="18">
        <f t="shared" si="0"/>
        <v>9.7629009762900971E-3</v>
      </c>
      <c r="H66" s="13">
        <f t="shared" si="6"/>
        <v>96702.186737181662</v>
      </c>
      <c r="I66" s="13">
        <f t="shared" si="4"/>
        <v>944.09387330581808</v>
      </c>
      <c r="J66" s="13">
        <f t="shared" si="1"/>
        <v>96230.139800528763</v>
      </c>
      <c r="K66" s="13">
        <f t="shared" si="2"/>
        <v>2479558.9882160826</v>
      </c>
      <c r="L66" s="20">
        <f t="shared" si="5"/>
        <v>25.641188393754291</v>
      </c>
    </row>
    <row r="67" spans="1:12" x14ac:dyDescent="0.2">
      <c r="A67" s="16">
        <v>58</v>
      </c>
      <c r="B67" s="45">
        <v>4</v>
      </c>
      <c r="C67" s="44">
        <v>622</v>
      </c>
      <c r="D67" s="44">
        <v>696</v>
      </c>
      <c r="E67" s="17">
        <v>0.5</v>
      </c>
      <c r="F67" s="18">
        <f t="shared" si="3"/>
        <v>6.0698027314112293E-3</v>
      </c>
      <c r="G67" s="18">
        <f t="shared" si="0"/>
        <v>6.0514372163388806E-3</v>
      </c>
      <c r="H67" s="13">
        <f t="shared" si="6"/>
        <v>95758.092863875849</v>
      </c>
      <c r="I67" s="13">
        <f t="shared" si="4"/>
        <v>579.47408692209285</v>
      </c>
      <c r="J67" s="13">
        <f t="shared" si="1"/>
        <v>95468.355820414799</v>
      </c>
      <c r="K67" s="13">
        <f t="shared" si="2"/>
        <v>2383328.8484155536</v>
      </c>
      <c r="L67" s="20">
        <f t="shared" si="5"/>
        <v>24.889059265242004</v>
      </c>
    </row>
    <row r="68" spans="1:12" x14ac:dyDescent="0.2">
      <c r="A68" s="16">
        <v>59</v>
      </c>
      <c r="B68" s="45">
        <v>4</v>
      </c>
      <c r="C68" s="44">
        <v>656</v>
      </c>
      <c r="D68" s="44">
        <v>618</v>
      </c>
      <c r="E68" s="17">
        <v>0.5</v>
      </c>
      <c r="F68" s="18">
        <f t="shared" si="3"/>
        <v>6.2794348508634227E-3</v>
      </c>
      <c r="G68" s="18">
        <f t="shared" si="0"/>
        <v>6.2597809076682318E-3</v>
      </c>
      <c r="H68" s="13">
        <f t="shared" si="6"/>
        <v>95178.61877695375</v>
      </c>
      <c r="I68" s="13">
        <f t="shared" si="4"/>
        <v>595.79730063820818</v>
      </c>
      <c r="J68" s="13">
        <f t="shared" si="1"/>
        <v>94880.720126634638</v>
      </c>
      <c r="K68" s="13">
        <f t="shared" si="2"/>
        <v>2287860.492595139</v>
      </c>
      <c r="L68" s="20">
        <f t="shared" si="5"/>
        <v>24.037546688470272</v>
      </c>
    </row>
    <row r="69" spans="1:12" x14ac:dyDescent="0.2">
      <c r="A69" s="16">
        <v>60</v>
      </c>
      <c r="B69" s="45">
        <v>2</v>
      </c>
      <c r="C69" s="44">
        <v>645</v>
      </c>
      <c r="D69" s="44">
        <v>650</v>
      </c>
      <c r="E69" s="17">
        <v>0.5</v>
      </c>
      <c r="F69" s="18">
        <f t="shared" si="3"/>
        <v>3.0888030888030888E-3</v>
      </c>
      <c r="G69" s="18">
        <f t="shared" si="0"/>
        <v>3.0840400925212031E-3</v>
      </c>
      <c r="H69" s="13">
        <f t="shared" si="6"/>
        <v>94582.821476315541</v>
      </c>
      <c r="I69" s="13">
        <f t="shared" si="4"/>
        <v>291.69721349673262</v>
      </c>
      <c r="J69" s="13">
        <f t="shared" si="1"/>
        <v>94436.972869567166</v>
      </c>
      <c r="K69" s="13">
        <f t="shared" si="2"/>
        <v>2192979.7724685045</v>
      </c>
      <c r="L69" s="20">
        <f t="shared" si="5"/>
        <v>23.185814699106306</v>
      </c>
    </row>
    <row r="70" spans="1:12" x14ac:dyDescent="0.2">
      <c r="A70" s="16">
        <v>61</v>
      </c>
      <c r="B70" s="45">
        <v>5</v>
      </c>
      <c r="C70" s="44">
        <v>577</v>
      </c>
      <c r="D70" s="44">
        <v>641</v>
      </c>
      <c r="E70" s="17">
        <v>0.5</v>
      </c>
      <c r="F70" s="18">
        <f t="shared" si="3"/>
        <v>8.2101806239737278E-3</v>
      </c>
      <c r="G70" s="18">
        <f t="shared" si="0"/>
        <v>8.1766148814390854E-3</v>
      </c>
      <c r="H70" s="13">
        <f t="shared" si="6"/>
        <v>94291.124262818805</v>
      </c>
      <c r="I70" s="13">
        <f t="shared" si="4"/>
        <v>770.98220983498629</v>
      </c>
      <c r="J70" s="13">
        <f t="shared" si="1"/>
        <v>93905.63315790132</v>
      </c>
      <c r="K70" s="13">
        <f t="shared" si="2"/>
        <v>2098542.7995989374</v>
      </c>
      <c r="L70" s="20">
        <f t="shared" si="5"/>
        <v>22.255995100340975</v>
      </c>
    </row>
    <row r="71" spans="1:12" x14ac:dyDescent="0.2">
      <c r="A71" s="16">
        <v>62</v>
      </c>
      <c r="B71" s="45">
        <v>8</v>
      </c>
      <c r="C71" s="44">
        <v>525</v>
      </c>
      <c r="D71" s="44">
        <v>574</v>
      </c>
      <c r="E71" s="17">
        <v>0.5</v>
      </c>
      <c r="F71" s="18">
        <f t="shared" si="3"/>
        <v>1.4558689717925387E-2</v>
      </c>
      <c r="G71" s="18">
        <f t="shared" si="0"/>
        <v>1.4453477868112014E-2</v>
      </c>
      <c r="H71" s="13">
        <f t="shared" si="6"/>
        <v>93520.142052983821</v>
      </c>
      <c r="I71" s="13">
        <f t="shared" si="4"/>
        <v>1351.6913033854933</v>
      </c>
      <c r="J71" s="13">
        <f t="shared" si="1"/>
        <v>92844.296401291067</v>
      </c>
      <c r="K71" s="13">
        <f t="shared" si="2"/>
        <v>2004637.1664410362</v>
      </c>
      <c r="L71" s="20">
        <f t="shared" si="5"/>
        <v>21.43535202614758</v>
      </c>
    </row>
    <row r="72" spans="1:12" x14ac:dyDescent="0.2">
      <c r="A72" s="16">
        <v>63</v>
      </c>
      <c r="B72" s="45">
        <v>6</v>
      </c>
      <c r="C72" s="44">
        <v>532</v>
      </c>
      <c r="D72" s="44">
        <v>527</v>
      </c>
      <c r="E72" s="17">
        <v>0.5</v>
      </c>
      <c r="F72" s="18">
        <f t="shared" si="3"/>
        <v>1.1331444759206799E-2</v>
      </c>
      <c r="G72" s="18">
        <f t="shared" si="0"/>
        <v>1.1267605633802816E-2</v>
      </c>
      <c r="H72" s="13">
        <f t="shared" si="6"/>
        <v>92168.450749598327</v>
      </c>
      <c r="I72" s="13">
        <f t="shared" si="4"/>
        <v>1038.5177549250516</v>
      </c>
      <c r="J72" s="13">
        <f t="shared" si="1"/>
        <v>91649.191872135809</v>
      </c>
      <c r="K72" s="13">
        <f t="shared" si="2"/>
        <v>1911792.870039745</v>
      </c>
      <c r="L72" s="20">
        <f t="shared" si="5"/>
        <v>20.742378270344059</v>
      </c>
    </row>
    <row r="73" spans="1:12" x14ac:dyDescent="0.2">
      <c r="A73" s="16">
        <v>64</v>
      </c>
      <c r="B73" s="45">
        <v>6</v>
      </c>
      <c r="C73" s="44">
        <v>489</v>
      </c>
      <c r="D73" s="44">
        <v>533</v>
      </c>
      <c r="E73" s="17">
        <v>0.5</v>
      </c>
      <c r="F73" s="18">
        <f t="shared" si="3"/>
        <v>1.1741682974559686E-2</v>
      </c>
      <c r="G73" s="18">
        <f t="shared" ref="G73:G103" si="7">F73/((1+(1-E73)*F73))</f>
        <v>1.1673151750972761E-2</v>
      </c>
      <c r="H73" s="13">
        <f t="shared" si="6"/>
        <v>91129.932994673276</v>
      </c>
      <c r="I73" s="13">
        <f t="shared" si="4"/>
        <v>1063.7735369028007</v>
      </c>
      <c r="J73" s="13">
        <f t="shared" ref="J73:J103" si="8">H74+I73*E73</f>
        <v>90598.046226221879</v>
      </c>
      <c r="K73" s="13">
        <f t="shared" ref="K73:K97" si="9">K74+J73</f>
        <v>1820143.6781676093</v>
      </c>
      <c r="L73" s="20">
        <f t="shared" si="5"/>
        <v>19.973060643795275</v>
      </c>
    </row>
    <row r="74" spans="1:12" x14ac:dyDescent="0.2">
      <c r="A74" s="16">
        <v>65</v>
      </c>
      <c r="B74" s="45">
        <v>7</v>
      </c>
      <c r="C74" s="44">
        <v>430</v>
      </c>
      <c r="D74" s="44">
        <v>492</v>
      </c>
      <c r="E74" s="17">
        <v>0.5</v>
      </c>
      <c r="F74" s="18">
        <f t="shared" ref="F74:F104" si="10">B74/((C74+D74)/2)</f>
        <v>1.5184381778741865E-2</v>
      </c>
      <c r="G74" s="18">
        <f t="shared" si="7"/>
        <v>1.5069967707212055E-2</v>
      </c>
      <c r="H74" s="13">
        <f t="shared" si="6"/>
        <v>90066.159457770482</v>
      </c>
      <c r="I74" s="13">
        <f t="shared" ref="I74:I104" si="11">H74*G74</f>
        <v>1357.2941145412128</v>
      </c>
      <c r="J74" s="13">
        <f t="shared" si="8"/>
        <v>89387.512400499865</v>
      </c>
      <c r="K74" s="13">
        <f t="shared" si="9"/>
        <v>1729545.6319413874</v>
      </c>
      <c r="L74" s="20">
        <f t="shared" ref="L74:L104" si="12">K74/H74</f>
        <v>19.203057423052698</v>
      </c>
    </row>
    <row r="75" spans="1:12" x14ac:dyDescent="0.2">
      <c r="A75" s="16">
        <v>66</v>
      </c>
      <c r="B75" s="45">
        <v>2</v>
      </c>
      <c r="C75" s="44">
        <v>500</v>
      </c>
      <c r="D75" s="44">
        <v>426</v>
      </c>
      <c r="E75" s="17">
        <v>0.5</v>
      </c>
      <c r="F75" s="18">
        <f t="shared" si="10"/>
        <v>4.3196544276457886E-3</v>
      </c>
      <c r="G75" s="18">
        <f t="shared" si="7"/>
        <v>4.3103448275862077E-3</v>
      </c>
      <c r="H75" s="13">
        <f t="shared" ref="H75:H104" si="13">H74-I74</f>
        <v>88708.865343229263</v>
      </c>
      <c r="I75" s="13">
        <f t="shared" si="11"/>
        <v>382.36579889322968</v>
      </c>
      <c r="J75" s="13">
        <f t="shared" si="8"/>
        <v>88517.682443782658</v>
      </c>
      <c r="K75" s="13">
        <f t="shared" si="9"/>
        <v>1640158.1195408877</v>
      </c>
      <c r="L75" s="20">
        <f t="shared" si="12"/>
        <v>18.489224421875363</v>
      </c>
    </row>
    <row r="76" spans="1:12" x14ac:dyDescent="0.2">
      <c r="A76" s="16">
        <v>67</v>
      </c>
      <c r="B76" s="45">
        <v>3</v>
      </c>
      <c r="C76" s="44">
        <v>415</v>
      </c>
      <c r="D76" s="44">
        <v>509</v>
      </c>
      <c r="E76" s="17">
        <v>0.5</v>
      </c>
      <c r="F76" s="18">
        <f t="shared" si="10"/>
        <v>6.4935064935064939E-3</v>
      </c>
      <c r="G76" s="18">
        <f t="shared" si="7"/>
        <v>6.4724919093851136E-3</v>
      </c>
      <c r="H76" s="13">
        <f t="shared" si="13"/>
        <v>88326.499544336039</v>
      </c>
      <c r="I76" s="13">
        <f t="shared" si="11"/>
        <v>571.69255368502297</v>
      </c>
      <c r="J76" s="13">
        <f t="shared" si="8"/>
        <v>88040.65326749353</v>
      </c>
      <c r="K76" s="13">
        <f t="shared" si="9"/>
        <v>1551640.437097105</v>
      </c>
      <c r="L76" s="20">
        <f t="shared" si="12"/>
        <v>17.567099852273092</v>
      </c>
    </row>
    <row r="77" spans="1:12" x14ac:dyDescent="0.2">
      <c r="A77" s="16">
        <v>68</v>
      </c>
      <c r="B77" s="45">
        <v>4</v>
      </c>
      <c r="C77" s="44">
        <v>405</v>
      </c>
      <c r="D77" s="44">
        <v>418</v>
      </c>
      <c r="E77" s="17">
        <v>0.5</v>
      </c>
      <c r="F77" s="18">
        <f t="shared" si="10"/>
        <v>9.7205346294046164E-3</v>
      </c>
      <c r="G77" s="18">
        <f t="shared" si="7"/>
        <v>9.673518742442563E-3</v>
      </c>
      <c r="H77" s="13">
        <f t="shared" si="13"/>
        <v>87754.806990651021</v>
      </c>
      <c r="I77" s="13">
        <f t="shared" si="11"/>
        <v>848.89777016349228</v>
      </c>
      <c r="J77" s="13">
        <f t="shared" si="8"/>
        <v>87330.358105569278</v>
      </c>
      <c r="K77" s="13">
        <f t="shared" si="9"/>
        <v>1463599.7838296115</v>
      </c>
      <c r="L77" s="20">
        <f t="shared" si="12"/>
        <v>16.678286170528942</v>
      </c>
    </row>
    <row r="78" spans="1:12" x14ac:dyDescent="0.2">
      <c r="A78" s="16">
        <v>69</v>
      </c>
      <c r="B78" s="45">
        <v>5</v>
      </c>
      <c r="C78" s="44">
        <v>331</v>
      </c>
      <c r="D78" s="44">
        <v>405</v>
      </c>
      <c r="E78" s="17">
        <v>0.5</v>
      </c>
      <c r="F78" s="18">
        <f t="shared" si="10"/>
        <v>1.358695652173913E-2</v>
      </c>
      <c r="G78" s="18">
        <f t="shared" si="7"/>
        <v>1.3495276653171389E-2</v>
      </c>
      <c r="H78" s="13">
        <f t="shared" si="13"/>
        <v>86905.909220487534</v>
      </c>
      <c r="I78" s="13">
        <f t="shared" si="11"/>
        <v>1172.8192877258775</v>
      </c>
      <c r="J78" s="13">
        <f t="shared" si="8"/>
        <v>86319.499576624585</v>
      </c>
      <c r="K78" s="13">
        <f t="shared" si="9"/>
        <v>1376269.4257240421</v>
      </c>
      <c r="L78" s="20">
        <f t="shared" si="12"/>
        <v>15.836315827872324</v>
      </c>
    </row>
    <row r="79" spans="1:12" x14ac:dyDescent="0.2">
      <c r="A79" s="16">
        <v>70</v>
      </c>
      <c r="B79" s="45">
        <v>8</v>
      </c>
      <c r="C79" s="44">
        <v>358</v>
      </c>
      <c r="D79" s="44">
        <v>337</v>
      </c>
      <c r="E79" s="17">
        <v>0.5</v>
      </c>
      <c r="F79" s="18">
        <f t="shared" si="10"/>
        <v>2.302158273381295E-2</v>
      </c>
      <c r="G79" s="18">
        <f t="shared" si="7"/>
        <v>2.2759601706970126E-2</v>
      </c>
      <c r="H79" s="13">
        <f t="shared" si="13"/>
        <v>85733.08993276165</v>
      </c>
      <c r="I79" s="13">
        <f t="shared" si="11"/>
        <v>1951.2509799775053</v>
      </c>
      <c r="J79" s="13">
        <f t="shared" si="8"/>
        <v>84757.464442772907</v>
      </c>
      <c r="K79" s="13">
        <f t="shared" si="9"/>
        <v>1289949.9261474176</v>
      </c>
      <c r="L79" s="20">
        <f t="shared" si="12"/>
        <v>15.046114950004643</v>
      </c>
    </row>
    <row r="80" spans="1:12" x14ac:dyDescent="0.2">
      <c r="A80" s="16">
        <v>71</v>
      </c>
      <c r="B80" s="45">
        <v>9</v>
      </c>
      <c r="C80" s="44">
        <v>374</v>
      </c>
      <c r="D80" s="44">
        <v>360</v>
      </c>
      <c r="E80" s="17">
        <v>0.5</v>
      </c>
      <c r="F80" s="18">
        <f t="shared" si="10"/>
        <v>2.4523160762942781E-2</v>
      </c>
      <c r="G80" s="18">
        <f t="shared" si="7"/>
        <v>2.4226110363391656E-2</v>
      </c>
      <c r="H80" s="13">
        <f t="shared" si="13"/>
        <v>83781.83895278415</v>
      </c>
      <c r="I80" s="13">
        <f t="shared" si="11"/>
        <v>2029.7080769180548</v>
      </c>
      <c r="J80" s="13">
        <f t="shared" si="8"/>
        <v>82766.984914325119</v>
      </c>
      <c r="K80" s="13">
        <f t="shared" si="9"/>
        <v>1205192.4617046448</v>
      </c>
      <c r="L80" s="20">
        <f t="shared" si="12"/>
        <v>14.384889097311884</v>
      </c>
    </row>
    <row r="81" spans="1:12" x14ac:dyDescent="0.2">
      <c r="A81" s="16">
        <v>72</v>
      </c>
      <c r="B81" s="45">
        <v>11</v>
      </c>
      <c r="C81" s="44">
        <v>323</v>
      </c>
      <c r="D81" s="44">
        <v>367</v>
      </c>
      <c r="E81" s="17">
        <v>0.5</v>
      </c>
      <c r="F81" s="18">
        <f t="shared" si="10"/>
        <v>3.1884057971014491E-2</v>
      </c>
      <c r="G81" s="18">
        <f t="shared" si="7"/>
        <v>3.1383737517831668E-2</v>
      </c>
      <c r="H81" s="13">
        <f t="shared" si="13"/>
        <v>81752.130875866089</v>
      </c>
      <c r="I81" s="13">
        <f t="shared" si="11"/>
        <v>2565.6874169316034</v>
      </c>
      <c r="J81" s="13">
        <f t="shared" si="8"/>
        <v>80469.287167400296</v>
      </c>
      <c r="K81" s="13">
        <f t="shared" si="9"/>
        <v>1122425.4767903197</v>
      </c>
      <c r="L81" s="20">
        <f t="shared" si="12"/>
        <v>13.729617378348593</v>
      </c>
    </row>
    <row r="82" spans="1:12" x14ac:dyDescent="0.2">
      <c r="A82" s="16">
        <v>73</v>
      </c>
      <c r="B82" s="45">
        <v>7</v>
      </c>
      <c r="C82" s="44">
        <v>265</v>
      </c>
      <c r="D82" s="44">
        <v>318</v>
      </c>
      <c r="E82" s="17">
        <v>0.5</v>
      </c>
      <c r="F82" s="18">
        <f t="shared" si="10"/>
        <v>2.4013722126929673E-2</v>
      </c>
      <c r="G82" s="18">
        <f t="shared" si="7"/>
        <v>2.3728813559322031E-2</v>
      </c>
      <c r="H82" s="13">
        <f t="shared" si="13"/>
        <v>79186.443458934489</v>
      </c>
      <c r="I82" s="13">
        <f t="shared" si="11"/>
        <v>1879.0003532628521</v>
      </c>
      <c r="J82" s="13">
        <f t="shared" si="8"/>
        <v>78246.943282303066</v>
      </c>
      <c r="K82" s="13">
        <f t="shared" si="9"/>
        <v>1041956.1896229193</v>
      </c>
      <c r="L82" s="20">
        <f t="shared" si="12"/>
        <v>13.158264774996116</v>
      </c>
    </row>
    <row r="83" spans="1:12" x14ac:dyDescent="0.2">
      <c r="A83" s="16">
        <v>74</v>
      </c>
      <c r="B83" s="45">
        <v>5</v>
      </c>
      <c r="C83" s="44">
        <v>212</v>
      </c>
      <c r="D83" s="44">
        <v>259</v>
      </c>
      <c r="E83" s="17">
        <v>0.5</v>
      </c>
      <c r="F83" s="18">
        <f t="shared" si="10"/>
        <v>2.1231422505307854E-2</v>
      </c>
      <c r="G83" s="18">
        <f t="shared" si="7"/>
        <v>2.1008403361344536E-2</v>
      </c>
      <c r="H83" s="13">
        <f t="shared" si="13"/>
        <v>77307.443105671642</v>
      </c>
      <c r="I83" s="13">
        <f t="shared" si="11"/>
        <v>1624.1059475981435</v>
      </c>
      <c r="J83" s="13">
        <f t="shared" si="8"/>
        <v>76495.390131872569</v>
      </c>
      <c r="K83" s="13">
        <f t="shared" si="9"/>
        <v>963709.24634061626</v>
      </c>
      <c r="L83" s="20">
        <f t="shared" si="12"/>
        <v>12.465930932721715</v>
      </c>
    </row>
    <row r="84" spans="1:12" x14ac:dyDescent="0.2">
      <c r="A84" s="16">
        <v>75</v>
      </c>
      <c r="B84" s="45">
        <v>7</v>
      </c>
      <c r="C84" s="44">
        <v>278</v>
      </c>
      <c r="D84" s="44">
        <v>206</v>
      </c>
      <c r="E84" s="17">
        <v>0.5</v>
      </c>
      <c r="F84" s="18">
        <f t="shared" si="10"/>
        <v>2.8925619834710745E-2</v>
      </c>
      <c r="G84" s="18">
        <f t="shared" si="7"/>
        <v>2.8513238289205704E-2</v>
      </c>
      <c r="H84" s="13">
        <f t="shared" si="13"/>
        <v>75683.337158073497</v>
      </c>
      <c r="I84" s="13">
        <f t="shared" si="11"/>
        <v>2157.9770269104461</v>
      </c>
      <c r="J84" s="13">
        <f t="shared" si="8"/>
        <v>74604.348644618265</v>
      </c>
      <c r="K84" s="13">
        <f t="shared" si="9"/>
        <v>887213.85620874364</v>
      </c>
      <c r="L84" s="20">
        <f t="shared" si="12"/>
        <v>11.722710566471108</v>
      </c>
    </row>
    <row r="85" spans="1:12" x14ac:dyDescent="0.2">
      <c r="A85" s="16">
        <v>76</v>
      </c>
      <c r="B85" s="45">
        <v>8</v>
      </c>
      <c r="C85" s="44">
        <v>175</v>
      </c>
      <c r="D85" s="44">
        <v>272</v>
      </c>
      <c r="E85" s="17">
        <v>0.5</v>
      </c>
      <c r="F85" s="18">
        <f t="shared" si="10"/>
        <v>3.5794183445190156E-2</v>
      </c>
      <c r="G85" s="18">
        <f t="shared" si="7"/>
        <v>3.5164835164835165E-2</v>
      </c>
      <c r="H85" s="13">
        <f t="shared" si="13"/>
        <v>73525.360131163048</v>
      </c>
      <c r="I85" s="13">
        <f t="shared" si="11"/>
        <v>2585.5071694474918</v>
      </c>
      <c r="J85" s="13">
        <f t="shared" si="8"/>
        <v>72232.606546439303</v>
      </c>
      <c r="K85" s="13">
        <f t="shared" si="9"/>
        <v>812609.50756412535</v>
      </c>
      <c r="L85" s="20">
        <f t="shared" si="12"/>
        <v>11.052098297981791</v>
      </c>
    </row>
    <row r="86" spans="1:12" x14ac:dyDescent="0.2">
      <c r="A86" s="16">
        <v>77</v>
      </c>
      <c r="B86" s="45">
        <v>8</v>
      </c>
      <c r="C86" s="44">
        <v>195</v>
      </c>
      <c r="D86" s="44">
        <v>163</v>
      </c>
      <c r="E86" s="17">
        <v>0.5</v>
      </c>
      <c r="F86" s="18">
        <f t="shared" si="10"/>
        <v>4.4692737430167599E-2</v>
      </c>
      <c r="G86" s="18">
        <f t="shared" si="7"/>
        <v>4.3715846994535519E-2</v>
      </c>
      <c r="H86" s="13">
        <f t="shared" si="13"/>
        <v>70939.852961715558</v>
      </c>
      <c r="I86" s="13">
        <f t="shared" si="11"/>
        <v>3101.1957578892047</v>
      </c>
      <c r="J86" s="13">
        <f t="shared" si="8"/>
        <v>69389.255082770964</v>
      </c>
      <c r="K86" s="13">
        <f t="shared" si="9"/>
        <v>740376.901017686</v>
      </c>
      <c r="L86" s="20">
        <f t="shared" si="12"/>
        <v>10.436685024104133</v>
      </c>
    </row>
    <row r="87" spans="1:12" x14ac:dyDescent="0.2">
      <c r="A87" s="16">
        <v>78</v>
      </c>
      <c r="B87" s="45">
        <v>6</v>
      </c>
      <c r="C87" s="44">
        <v>193</v>
      </c>
      <c r="D87" s="44">
        <v>188</v>
      </c>
      <c r="E87" s="17">
        <v>0.5</v>
      </c>
      <c r="F87" s="18">
        <f t="shared" si="10"/>
        <v>3.1496062992125984E-2</v>
      </c>
      <c r="G87" s="18">
        <f t="shared" si="7"/>
        <v>3.1007751937984496E-2</v>
      </c>
      <c r="H87" s="13">
        <f t="shared" si="13"/>
        <v>67838.657203826355</v>
      </c>
      <c r="I87" s="13">
        <f t="shared" si="11"/>
        <v>2103.5242543822123</v>
      </c>
      <c r="J87" s="13">
        <f t="shared" si="8"/>
        <v>66786.89507663525</v>
      </c>
      <c r="K87" s="13">
        <f t="shared" si="9"/>
        <v>670987.64593491505</v>
      </c>
      <c r="L87" s="20">
        <f t="shared" si="12"/>
        <v>9.8909334823488937</v>
      </c>
    </row>
    <row r="88" spans="1:12" x14ac:dyDescent="0.2">
      <c r="A88" s="16">
        <v>79</v>
      </c>
      <c r="B88" s="45">
        <v>16</v>
      </c>
      <c r="C88" s="44">
        <v>198</v>
      </c>
      <c r="D88" s="44">
        <v>181</v>
      </c>
      <c r="E88" s="17">
        <v>0.5</v>
      </c>
      <c r="F88" s="18">
        <f t="shared" si="10"/>
        <v>8.4432717678100261E-2</v>
      </c>
      <c r="G88" s="18">
        <f t="shared" si="7"/>
        <v>8.1012658227848103E-2</v>
      </c>
      <c r="H88" s="13">
        <f t="shared" si="13"/>
        <v>65735.132949444145</v>
      </c>
      <c r="I88" s="13">
        <f t="shared" si="11"/>
        <v>5325.3778591954751</v>
      </c>
      <c r="J88" s="13">
        <f t="shared" si="8"/>
        <v>63072.444019846407</v>
      </c>
      <c r="K88" s="13">
        <f t="shared" si="9"/>
        <v>604200.75085827976</v>
      </c>
      <c r="L88" s="20">
        <f t="shared" si="12"/>
        <v>9.1914433537840576</v>
      </c>
    </row>
    <row r="89" spans="1:12" x14ac:dyDescent="0.2">
      <c r="A89" s="16">
        <v>80</v>
      </c>
      <c r="B89" s="45">
        <v>11</v>
      </c>
      <c r="C89" s="44">
        <v>195</v>
      </c>
      <c r="D89" s="44">
        <v>193</v>
      </c>
      <c r="E89" s="17">
        <v>0.5</v>
      </c>
      <c r="F89" s="18">
        <f t="shared" si="10"/>
        <v>5.6701030927835051E-2</v>
      </c>
      <c r="G89" s="18">
        <f t="shared" si="7"/>
        <v>5.5137844611528826E-2</v>
      </c>
      <c r="H89" s="13">
        <f t="shared" si="13"/>
        <v>60409.755090248669</v>
      </c>
      <c r="I89" s="13">
        <f t="shared" si="11"/>
        <v>3330.8636891866436</v>
      </c>
      <c r="J89" s="13">
        <f t="shared" si="8"/>
        <v>58744.323245655352</v>
      </c>
      <c r="K89" s="13">
        <f t="shared" si="9"/>
        <v>541128.30683843337</v>
      </c>
      <c r="L89" s="20">
        <f t="shared" si="12"/>
        <v>8.9576311976438099</v>
      </c>
    </row>
    <row r="90" spans="1:12" x14ac:dyDescent="0.2">
      <c r="A90" s="16">
        <v>81</v>
      </c>
      <c r="B90" s="45">
        <v>13</v>
      </c>
      <c r="C90" s="44">
        <v>181</v>
      </c>
      <c r="D90" s="44">
        <v>187</v>
      </c>
      <c r="E90" s="17">
        <v>0.5</v>
      </c>
      <c r="F90" s="18">
        <f t="shared" si="10"/>
        <v>7.0652173913043473E-2</v>
      </c>
      <c r="G90" s="18">
        <f t="shared" si="7"/>
        <v>6.8241469816272965E-2</v>
      </c>
      <c r="H90" s="13">
        <f t="shared" si="13"/>
        <v>57078.891401062028</v>
      </c>
      <c r="I90" s="13">
        <f t="shared" si="11"/>
        <v>3895.1474446918969</v>
      </c>
      <c r="J90" s="13">
        <f t="shared" si="8"/>
        <v>55131.317678716085</v>
      </c>
      <c r="K90" s="13">
        <f t="shared" si="9"/>
        <v>482383.98359277798</v>
      </c>
      <c r="L90" s="20">
        <f t="shared" si="12"/>
        <v>8.4511799677980886</v>
      </c>
    </row>
    <row r="91" spans="1:12" x14ac:dyDescent="0.2">
      <c r="A91" s="16">
        <v>82</v>
      </c>
      <c r="B91" s="45">
        <v>11</v>
      </c>
      <c r="C91" s="44">
        <v>193</v>
      </c>
      <c r="D91" s="44">
        <v>179</v>
      </c>
      <c r="E91" s="17">
        <v>0.5</v>
      </c>
      <c r="F91" s="18">
        <f t="shared" si="10"/>
        <v>5.9139784946236562E-2</v>
      </c>
      <c r="G91" s="18">
        <f t="shared" si="7"/>
        <v>5.7441253263707574E-2</v>
      </c>
      <c r="H91" s="13">
        <f t="shared" si="13"/>
        <v>53183.743956370134</v>
      </c>
      <c r="I91" s="13">
        <f t="shared" si="11"/>
        <v>3054.9409061100341</v>
      </c>
      <c r="J91" s="13">
        <f t="shared" si="8"/>
        <v>51656.273503315118</v>
      </c>
      <c r="K91" s="13">
        <f t="shared" si="9"/>
        <v>427252.66591406189</v>
      </c>
      <c r="L91" s="20">
        <f t="shared" si="12"/>
        <v>8.0335199091016101</v>
      </c>
    </row>
    <row r="92" spans="1:12" x14ac:dyDescent="0.2">
      <c r="A92" s="16">
        <v>83</v>
      </c>
      <c r="B92" s="45">
        <v>10</v>
      </c>
      <c r="C92" s="44">
        <v>145</v>
      </c>
      <c r="D92" s="44">
        <v>184</v>
      </c>
      <c r="E92" s="17">
        <v>0.5</v>
      </c>
      <c r="F92" s="18">
        <f t="shared" si="10"/>
        <v>6.0790273556231005E-2</v>
      </c>
      <c r="G92" s="18">
        <f t="shared" si="7"/>
        <v>5.8997050147492631E-2</v>
      </c>
      <c r="H92" s="13">
        <f t="shared" si="13"/>
        <v>50128.803050260103</v>
      </c>
      <c r="I92" s="13">
        <f t="shared" si="11"/>
        <v>2957.451507389977</v>
      </c>
      <c r="J92" s="13">
        <f t="shared" si="8"/>
        <v>48650.077296565119</v>
      </c>
      <c r="K92" s="13">
        <f t="shared" si="9"/>
        <v>375596.39241074678</v>
      </c>
      <c r="L92" s="20">
        <f t="shared" si="12"/>
        <v>7.4926263855565551</v>
      </c>
    </row>
    <row r="93" spans="1:12" x14ac:dyDescent="0.2">
      <c r="A93" s="16">
        <v>84</v>
      </c>
      <c r="B93" s="45">
        <v>10</v>
      </c>
      <c r="C93" s="44">
        <v>139</v>
      </c>
      <c r="D93" s="44">
        <v>134</v>
      </c>
      <c r="E93" s="17">
        <v>0.5</v>
      </c>
      <c r="F93" s="18">
        <f t="shared" si="10"/>
        <v>7.3260073260073263E-2</v>
      </c>
      <c r="G93" s="18">
        <f t="shared" si="7"/>
        <v>7.0671378091872794E-2</v>
      </c>
      <c r="H93" s="13">
        <f t="shared" si="13"/>
        <v>47171.351542870128</v>
      </c>
      <c r="I93" s="13">
        <f t="shared" si="11"/>
        <v>3333.6644199908219</v>
      </c>
      <c r="J93" s="13">
        <f t="shared" si="8"/>
        <v>45504.519332874719</v>
      </c>
      <c r="K93" s="13">
        <f t="shared" si="9"/>
        <v>326946.31511418166</v>
      </c>
      <c r="L93" s="20">
        <f t="shared" si="12"/>
        <v>6.9310355633343956</v>
      </c>
    </row>
    <row r="94" spans="1:12" x14ac:dyDescent="0.2">
      <c r="A94" s="16">
        <v>85</v>
      </c>
      <c r="B94" s="45">
        <v>11</v>
      </c>
      <c r="C94" s="44">
        <v>132</v>
      </c>
      <c r="D94" s="44">
        <v>121</v>
      </c>
      <c r="E94" s="17">
        <v>0.5</v>
      </c>
      <c r="F94" s="18">
        <f t="shared" si="10"/>
        <v>8.6956521739130432E-2</v>
      </c>
      <c r="G94" s="18">
        <f t="shared" si="7"/>
        <v>8.3333333333333329E-2</v>
      </c>
      <c r="H94" s="13">
        <f t="shared" si="13"/>
        <v>43837.68712287931</v>
      </c>
      <c r="I94" s="13">
        <f t="shared" si="11"/>
        <v>3653.1405935732755</v>
      </c>
      <c r="J94" s="13">
        <f t="shared" si="8"/>
        <v>42011.116826092672</v>
      </c>
      <c r="K94" s="13">
        <f t="shared" si="9"/>
        <v>281441.79578130692</v>
      </c>
      <c r="L94" s="20">
        <f t="shared" si="12"/>
        <v>6.420087697428265</v>
      </c>
    </row>
    <row r="95" spans="1:12" x14ac:dyDescent="0.2">
      <c r="A95" s="16">
        <v>86</v>
      </c>
      <c r="B95" s="45">
        <v>11</v>
      </c>
      <c r="C95" s="44">
        <v>119</v>
      </c>
      <c r="D95" s="44">
        <v>127</v>
      </c>
      <c r="E95" s="17">
        <v>0.5</v>
      </c>
      <c r="F95" s="18">
        <f t="shared" si="10"/>
        <v>8.943089430894309E-2</v>
      </c>
      <c r="G95" s="18">
        <f t="shared" si="7"/>
        <v>8.5603112840466927E-2</v>
      </c>
      <c r="H95" s="13">
        <f t="shared" si="13"/>
        <v>40184.546529306033</v>
      </c>
      <c r="I95" s="13">
        <f t="shared" si="11"/>
        <v>3439.9222709911778</v>
      </c>
      <c r="J95" s="13">
        <f t="shared" si="8"/>
        <v>38464.585393810448</v>
      </c>
      <c r="K95" s="13">
        <f t="shared" si="9"/>
        <v>239430.67895521424</v>
      </c>
      <c r="L95" s="20">
        <f t="shared" si="12"/>
        <v>5.9582774881035618</v>
      </c>
    </row>
    <row r="96" spans="1:12" x14ac:dyDescent="0.2">
      <c r="A96" s="16">
        <v>87</v>
      </c>
      <c r="B96" s="45">
        <v>7</v>
      </c>
      <c r="C96" s="44">
        <v>100</v>
      </c>
      <c r="D96" s="44">
        <v>118</v>
      </c>
      <c r="E96" s="17">
        <v>0.5</v>
      </c>
      <c r="F96" s="18">
        <f t="shared" si="10"/>
        <v>6.4220183486238536E-2</v>
      </c>
      <c r="G96" s="18">
        <f t="shared" si="7"/>
        <v>6.2222222222222227E-2</v>
      </c>
      <c r="H96" s="13">
        <f t="shared" si="13"/>
        <v>36744.624258314856</v>
      </c>
      <c r="I96" s="13">
        <f t="shared" si="11"/>
        <v>2286.3321760729245</v>
      </c>
      <c r="J96" s="13">
        <f t="shared" si="8"/>
        <v>35601.458170278398</v>
      </c>
      <c r="K96" s="13">
        <f t="shared" si="9"/>
        <v>200966.0935614038</v>
      </c>
      <c r="L96" s="20">
        <f t="shared" si="12"/>
        <v>5.4692651678409163</v>
      </c>
    </row>
    <row r="97" spans="1:12" x14ac:dyDescent="0.2">
      <c r="A97" s="16">
        <v>88</v>
      </c>
      <c r="B97" s="45">
        <v>9</v>
      </c>
      <c r="C97" s="44">
        <v>71</v>
      </c>
      <c r="D97" s="44">
        <v>99</v>
      </c>
      <c r="E97" s="17">
        <v>0.5</v>
      </c>
      <c r="F97" s="18">
        <f t="shared" si="10"/>
        <v>0.10588235294117647</v>
      </c>
      <c r="G97" s="18">
        <f t="shared" si="7"/>
        <v>0.10055865921787709</v>
      </c>
      <c r="H97" s="13">
        <f t="shared" si="13"/>
        <v>34458.292082241933</v>
      </c>
      <c r="I97" s="13">
        <f t="shared" si="11"/>
        <v>3465.0796507282389</v>
      </c>
      <c r="J97" s="13">
        <f t="shared" si="8"/>
        <v>32725.752256877811</v>
      </c>
      <c r="K97" s="13">
        <f t="shared" si="9"/>
        <v>165364.6353911254</v>
      </c>
      <c r="L97" s="20">
        <f t="shared" si="12"/>
        <v>4.798979444380123</v>
      </c>
    </row>
    <row r="98" spans="1:12" x14ac:dyDescent="0.2">
      <c r="A98" s="16">
        <v>89</v>
      </c>
      <c r="B98" s="45">
        <v>5</v>
      </c>
      <c r="C98" s="44">
        <v>74</v>
      </c>
      <c r="D98" s="44">
        <v>56</v>
      </c>
      <c r="E98" s="17">
        <v>0.5</v>
      </c>
      <c r="F98" s="18">
        <f t="shared" si="10"/>
        <v>7.6923076923076927E-2</v>
      </c>
      <c r="G98" s="18">
        <f t="shared" si="7"/>
        <v>7.407407407407407E-2</v>
      </c>
      <c r="H98" s="13">
        <f t="shared" si="13"/>
        <v>30993.212431513693</v>
      </c>
      <c r="I98" s="13">
        <f t="shared" si="11"/>
        <v>2295.7935134454588</v>
      </c>
      <c r="J98" s="13">
        <f t="shared" si="8"/>
        <v>29845.315674790963</v>
      </c>
      <c r="K98" s="13">
        <f>K99+J98</f>
        <v>132638.88313424759</v>
      </c>
      <c r="L98" s="20">
        <f t="shared" si="12"/>
        <v>4.2796106866089572</v>
      </c>
    </row>
    <row r="99" spans="1:12" x14ac:dyDescent="0.2">
      <c r="A99" s="16">
        <v>90</v>
      </c>
      <c r="B99" s="45">
        <v>5</v>
      </c>
      <c r="C99" s="44">
        <v>54</v>
      </c>
      <c r="D99" s="44">
        <v>67</v>
      </c>
      <c r="E99" s="17">
        <v>0.5</v>
      </c>
      <c r="F99" s="21">
        <f t="shared" si="10"/>
        <v>8.2644628099173556E-2</v>
      </c>
      <c r="G99" s="21">
        <f t="shared" si="7"/>
        <v>7.9365079365079361E-2</v>
      </c>
      <c r="H99" s="22">
        <f t="shared" si="13"/>
        <v>28697.418918068233</v>
      </c>
      <c r="I99" s="22">
        <f t="shared" si="11"/>
        <v>2277.5729300054154</v>
      </c>
      <c r="J99" s="22">
        <f t="shared" si="8"/>
        <v>27558.632453065526</v>
      </c>
      <c r="K99" s="22">
        <f t="shared" ref="K99:K103" si="14">K100+J99</f>
        <v>102793.56745945664</v>
      </c>
      <c r="L99" s="23">
        <f t="shared" si="12"/>
        <v>3.5819795415376743</v>
      </c>
    </row>
    <row r="100" spans="1:12" x14ac:dyDescent="0.2">
      <c r="A100" s="16">
        <v>91</v>
      </c>
      <c r="B100" s="45">
        <v>6</v>
      </c>
      <c r="C100" s="44">
        <v>64</v>
      </c>
      <c r="D100" s="44">
        <v>49</v>
      </c>
      <c r="E100" s="17">
        <v>0.5</v>
      </c>
      <c r="F100" s="21">
        <f t="shared" si="10"/>
        <v>0.10619469026548672</v>
      </c>
      <c r="G100" s="21">
        <f t="shared" si="7"/>
        <v>0.10084033613445377</v>
      </c>
      <c r="H100" s="22">
        <f t="shared" si="13"/>
        <v>26419.845988062818</v>
      </c>
      <c r="I100" s="22">
        <f t="shared" si="11"/>
        <v>2664.1861500567543</v>
      </c>
      <c r="J100" s="22">
        <f t="shared" si="8"/>
        <v>25087.752913034441</v>
      </c>
      <c r="K100" s="22">
        <f t="shared" si="14"/>
        <v>75234.935006391112</v>
      </c>
      <c r="L100" s="23">
        <f t="shared" si="12"/>
        <v>2.8476674330495428</v>
      </c>
    </row>
    <row r="101" spans="1:12" x14ac:dyDescent="0.2">
      <c r="A101" s="16">
        <v>92</v>
      </c>
      <c r="B101" s="45">
        <v>14</v>
      </c>
      <c r="C101" s="44">
        <v>36</v>
      </c>
      <c r="D101" s="44">
        <v>51</v>
      </c>
      <c r="E101" s="17">
        <v>0.5</v>
      </c>
      <c r="F101" s="21">
        <f t="shared" si="10"/>
        <v>0.32183908045977011</v>
      </c>
      <c r="G101" s="21">
        <f t="shared" si="7"/>
        <v>0.2772277227722772</v>
      </c>
      <c r="H101" s="22">
        <f t="shared" si="13"/>
        <v>23755.659838006064</v>
      </c>
      <c r="I101" s="22">
        <f t="shared" si="11"/>
        <v>6585.7274798432645</v>
      </c>
      <c r="J101" s="22">
        <f t="shared" si="8"/>
        <v>20462.796098084429</v>
      </c>
      <c r="K101" s="22">
        <f t="shared" si="14"/>
        <v>50147.182093356663</v>
      </c>
      <c r="L101" s="23">
        <f t="shared" si="12"/>
        <v>2.1109572386251925</v>
      </c>
    </row>
    <row r="102" spans="1:12" x14ac:dyDescent="0.2">
      <c r="A102" s="16">
        <v>93</v>
      </c>
      <c r="B102" s="45">
        <v>5</v>
      </c>
      <c r="C102" s="44">
        <v>25</v>
      </c>
      <c r="D102" s="44">
        <v>31</v>
      </c>
      <c r="E102" s="17">
        <v>0.5</v>
      </c>
      <c r="F102" s="21">
        <f t="shared" si="10"/>
        <v>0.17857142857142858</v>
      </c>
      <c r="G102" s="21">
        <f t="shared" si="7"/>
        <v>0.16393442622950821</v>
      </c>
      <c r="H102" s="22">
        <f t="shared" si="13"/>
        <v>17169.932358162798</v>
      </c>
      <c r="I102" s="22">
        <f t="shared" si="11"/>
        <v>2814.743009534885</v>
      </c>
      <c r="J102" s="22">
        <f t="shared" si="8"/>
        <v>15762.560853395356</v>
      </c>
      <c r="K102" s="22">
        <f t="shared" si="14"/>
        <v>29684.385995272238</v>
      </c>
      <c r="L102" s="23">
        <f t="shared" si="12"/>
        <v>1.728858645221157</v>
      </c>
    </row>
    <row r="103" spans="1:12" x14ac:dyDescent="0.2">
      <c r="A103" s="16">
        <v>94</v>
      </c>
      <c r="B103" s="45">
        <v>9</v>
      </c>
      <c r="C103" s="44">
        <v>17</v>
      </c>
      <c r="D103" s="44">
        <v>19</v>
      </c>
      <c r="E103" s="17">
        <v>0.5</v>
      </c>
      <c r="F103" s="21">
        <f t="shared" si="10"/>
        <v>0.5</v>
      </c>
      <c r="G103" s="21">
        <f t="shared" si="7"/>
        <v>0.4</v>
      </c>
      <c r="H103" s="22">
        <f t="shared" si="13"/>
        <v>14355.189348627913</v>
      </c>
      <c r="I103" s="22">
        <f t="shared" si="11"/>
        <v>5742.0757394511656</v>
      </c>
      <c r="J103" s="22">
        <f t="shared" si="8"/>
        <v>11484.151478902331</v>
      </c>
      <c r="K103" s="22">
        <f t="shared" si="14"/>
        <v>13921.825141876881</v>
      </c>
      <c r="L103" s="23">
        <f t="shared" si="12"/>
        <v>0.96981132075471699</v>
      </c>
    </row>
    <row r="104" spans="1:12" x14ac:dyDescent="0.2">
      <c r="A104" s="16" t="s">
        <v>30</v>
      </c>
      <c r="B104" s="45">
        <v>15</v>
      </c>
      <c r="C104" s="44">
        <v>54</v>
      </c>
      <c r="D104" s="44">
        <v>52</v>
      </c>
      <c r="E104" s="17"/>
      <c r="F104" s="21">
        <f t="shared" si="10"/>
        <v>0.28301886792452829</v>
      </c>
      <c r="G104" s="21">
        <v>1</v>
      </c>
      <c r="H104" s="22">
        <f t="shared" si="13"/>
        <v>8613.1136091767476</v>
      </c>
      <c r="I104" s="22">
        <f t="shared" si="11"/>
        <v>8613.1136091767476</v>
      </c>
      <c r="J104" s="22">
        <f>H104*F104</f>
        <v>2437.673662974551</v>
      </c>
      <c r="K104" s="22">
        <f>J104</f>
        <v>2437.673662974551</v>
      </c>
      <c r="L104" s="23">
        <f t="shared" si="12"/>
        <v>0.28301886792452829</v>
      </c>
    </row>
    <row r="105" spans="1:12" x14ac:dyDescent="0.2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">
      <c r="A106" s="13"/>
      <c r="B106" s="13"/>
      <c r="C106" s="13"/>
      <c r="D106" s="13"/>
      <c r="E106" s="14"/>
      <c r="F106" s="14"/>
      <c r="G106" s="14"/>
      <c r="H106" s="13"/>
      <c r="I106" s="13"/>
      <c r="J106" s="13"/>
      <c r="K106" s="13"/>
      <c r="L106" s="14"/>
    </row>
    <row r="107" spans="1:12" s="29" customFormat="1" x14ac:dyDescent="0.2">
      <c r="A107" s="54" t="s">
        <v>31</v>
      </c>
      <c r="B107" s="48"/>
      <c r="C107" s="9"/>
      <c r="D107" s="9"/>
      <c r="H107" s="30"/>
      <c r="I107" s="30"/>
      <c r="J107" s="30"/>
      <c r="K107" s="30"/>
      <c r="L107" s="28"/>
    </row>
    <row r="108" spans="1:12" s="29" customFormat="1" x14ac:dyDescent="0.2">
      <c r="A108" s="54" t="s">
        <v>9</v>
      </c>
      <c r="B108" s="46"/>
      <c r="C108" s="46"/>
      <c r="D108" s="46"/>
      <c r="E108" s="32"/>
      <c r="F108" s="32"/>
      <c r="G108" s="32"/>
      <c r="H108" s="31"/>
      <c r="I108" s="31"/>
      <c r="J108" s="31"/>
      <c r="K108" s="31"/>
      <c r="L108" s="28"/>
    </row>
    <row r="109" spans="1:12" s="29" customFormat="1" x14ac:dyDescent="0.2">
      <c r="A109" s="54" t="s">
        <v>32</v>
      </c>
      <c r="B109" s="46"/>
      <c r="C109" s="46"/>
      <c r="D109" s="46"/>
      <c r="E109" s="32"/>
      <c r="F109" s="32"/>
      <c r="G109" s="32"/>
      <c r="H109" s="31"/>
      <c r="I109" s="31"/>
      <c r="J109" s="31"/>
      <c r="K109" s="31"/>
      <c r="L109" s="28"/>
    </row>
    <row r="110" spans="1:12" s="29" customFormat="1" x14ac:dyDescent="0.2">
      <c r="A110" s="54" t="s">
        <v>11</v>
      </c>
      <c r="B110" s="46"/>
      <c r="C110" s="46"/>
      <c r="D110" s="46"/>
      <c r="E110" s="32"/>
      <c r="F110" s="32"/>
      <c r="G110" s="32"/>
      <c r="H110" s="31"/>
      <c r="I110" s="31"/>
      <c r="J110" s="31"/>
      <c r="K110" s="31"/>
      <c r="L110" s="28"/>
    </row>
    <row r="111" spans="1:12" s="29" customFormat="1" x14ac:dyDescent="0.2">
      <c r="A111" s="54" t="s">
        <v>12</v>
      </c>
      <c r="B111" s="46"/>
      <c r="C111" s="46"/>
      <c r="D111" s="46"/>
      <c r="E111" s="32"/>
      <c r="F111" s="32"/>
      <c r="G111" s="32"/>
      <c r="H111" s="31"/>
      <c r="I111" s="31"/>
      <c r="J111" s="31"/>
      <c r="K111" s="31"/>
      <c r="L111" s="28"/>
    </row>
    <row r="112" spans="1:12" s="29" customFormat="1" x14ac:dyDescent="0.2">
      <c r="A112" s="54" t="s">
        <v>13</v>
      </c>
      <c r="B112" s="46"/>
      <c r="C112" s="46"/>
      <c r="D112" s="46"/>
      <c r="E112" s="32"/>
      <c r="F112" s="32"/>
      <c r="G112" s="32"/>
      <c r="H112" s="31"/>
      <c r="I112" s="31"/>
      <c r="J112" s="31"/>
      <c r="K112" s="31"/>
      <c r="L112" s="28"/>
    </row>
    <row r="113" spans="1:12" s="29" customFormat="1" x14ac:dyDescent="0.2">
      <c r="A113" s="54" t="s">
        <v>14</v>
      </c>
      <c r="B113" s="46"/>
      <c r="C113" s="46"/>
      <c r="D113" s="46"/>
      <c r="E113" s="32"/>
      <c r="F113" s="32"/>
      <c r="G113" s="32"/>
      <c r="H113" s="31"/>
      <c r="I113" s="31"/>
      <c r="J113" s="31"/>
      <c r="K113" s="31"/>
      <c r="L113" s="28"/>
    </row>
    <row r="114" spans="1:12" s="29" customFormat="1" x14ac:dyDescent="0.2">
      <c r="A114" s="54" t="s">
        <v>15</v>
      </c>
      <c r="B114" s="46"/>
      <c r="C114" s="46"/>
      <c r="D114" s="46"/>
      <c r="E114" s="32"/>
      <c r="F114" s="32"/>
      <c r="G114" s="32"/>
      <c r="H114" s="31"/>
      <c r="I114" s="31"/>
      <c r="J114" s="31"/>
      <c r="K114" s="31"/>
      <c r="L114" s="28"/>
    </row>
    <row r="115" spans="1:12" s="29" customFormat="1" x14ac:dyDescent="0.2">
      <c r="A115" s="54" t="s">
        <v>16</v>
      </c>
      <c r="B115" s="46"/>
      <c r="C115" s="46"/>
      <c r="D115" s="46"/>
      <c r="E115" s="32"/>
      <c r="F115" s="32"/>
      <c r="G115" s="32"/>
      <c r="H115" s="31"/>
      <c r="I115" s="31"/>
      <c r="J115" s="31"/>
      <c r="K115" s="31"/>
      <c r="L115" s="28"/>
    </row>
    <row r="116" spans="1:12" s="29" customFormat="1" x14ac:dyDescent="0.2">
      <c r="A116" s="54" t="s">
        <v>33</v>
      </c>
      <c r="B116" s="46"/>
      <c r="C116" s="46"/>
      <c r="D116" s="46"/>
      <c r="E116" s="32"/>
      <c r="F116" s="32"/>
      <c r="G116" s="32"/>
      <c r="H116" s="31"/>
      <c r="I116" s="31"/>
      <c r="J116" s="31"/>
      <c r="K116" s="31"/>
      <c r="L116" s="28"/>
    </row>
    <row r="117" spans="1:12" s="29" customFormat="1" x14ac:dyDescent="0.2">
      <c r="A117" s="54" t="s">
        <v>18</v>
      </c>
      <c r="B117" s="46"/>
      <c r="C117" s="46"/>
      <c r="D117" s="46"/>
      <c r="E117" s="32"/>
      <c r="F117" s="32"/>
      <c r="G117" s="32"/>
      <c r="H117" s="31"/>
      <c r="I117" s="31"/>
      <c r="J117" s="31"/>
      <c r="K117" s="31"/>
      <c r="L117" s="28"/>
    </row>
    <row r="118" spans="1:12" s="29" customFormat="1" x14ac:dyDescent="0.2">
      <c r="A118" s="54" t="s">
        <v>19</v>
      </c>
      <c r="B118" s="46"/>
      <c r="C118" s="46"/>
      <c r="D118" s="46"/>
      <c r="E118" s="32"/>
      <c r="F118" s="32"/>
      <c r="G118" s="32"/>
      <c r="H118" s="31"/>
      <c r="I118" s="31"/>
      <c r="J118" s="31"/>
      <c r="K118" s="31"/>
      <c r="L118" s="28"/>
    </row>
    <row r="119" spans="1:12" s="29" customFormat="1" x14ac:dyDescent="0.2">
      <c r="A119" s="26"/>
      <c r="B119" s="13"/>
      <c r="C119" s="13"/>
      <c r="D119" s="13"/>
      <c r="E119" s="28"/>
      <c r="F119" s="28"/>
      <c r="G119" s="28"/>
      <c r="H119" s="27"/>
      <c r="I119" s="27"/>
      <c r="J119" s="27"/>
      <c r="K119" s="27"/>
      <c r="L119" s="28"/>
    </row>
    <row r="120" spans="1:12" s="29" customFormat="1" x14ac:dyDescent="0.2">
      <c r="A120" s="4" t="s">
        <v>48</v>
      </c>
      <c r="B120" s="9"/>
      <c r="C120" s="9"/>
      <c r="D120" s="9"/>
      <c r="H120" s="30"/>
      <c r="I120" s="30"/>
      <c r="J120" s="30"/>
      <c r="K120" s="30"/>
      <c r="L120" s="28"/>
    </row>
    <row r="121" spans="1:12" s="29" customFormat="1" x14ac:dyDescent="0.2">
      <c r="A121" s="30"/>
      <c r="B121" s="9"/>
      <c r="C121" s="9"/>
      <c r="D121" s="9"/>
      <c r="H121" s="30"/>
      <c r="I121" s="30"/>
      <c r="J121" s="30"/>
      <c r="K121" s="30"/>
      <c r="L121" s="28"/>
    </row>
    <row r="122" spans="1:12" s="29" customFormat="1" x14ac:dyDescent="0.2">
      <c r="A122" s="30"/>
      <c r="B122" s="9"/>
      <c r="C122" s="9"/>
      <c r="D122" s="9"/>
      <c r="H122" s="30"/>
      <c r="I122" s="30"/>
      <c r="J122" s="30"/>
      <c r="K122" s="30"/>
      <c r="L122" s="28"/>
    </row>
    <row r="123" spans="1:12" s="29" customFormat="1" x14ac:dyDescent="0.2">
      <c r="A123" s="30"/>
      <c r="B123" s="9"/>
      <c r="C123" s="9"/>
      <c r="D123" s="9"/>
      <c r="H123" s="30"/>
      <c r="I123" s="30"/>
      <c r="J123" s="30"/>
      <c r="K123" s="30"/>
      <c r="L123" s="28"/>
    </row>
    <row r="124" spans="1:12" s="29" customFormat="1" x14ac:dyDescent="0.2">
      <c r="A124" s="30"/>
      <c r="B124" s="9"/>
      <c r="C124" s="9"/>
      <c r="D124" s="9"/>
      <c r="H124" s="30"/>
      <c r="I124" s="30"/>
      <c r="J124" s="30"/>
      <c r="K124" s="30"/>
      <c r="L124" s="28"/>
    </row>
    <row r="125" spans="1:12" s="29" customFormat="1" x14ac:dyDescent="0.2">
      <c r="A125" s="30"/>
      <c r="B125" s="9"/>
      <c r="C125" s="9"/>
      <c r="D125" s="9"/>
      <c r="H125" s="30"/>
      <c r="I125" s="30"/>
      <c r="J125" s="30"/>
      <c r="K125" s="30"/>
      <c r="L125" s="28"/>
    </row>
    <row r="126" spans="1:12" s="29" customFormat="1" x14ac:dyDescent="0.2">
      <c r="A126" s="30"/>
      <c r="B126" s="9"/>
      <c r="C126" s="9"/>
      <c r="D126" s="9"/>
      <c r="H126" s="30"/>
      <c r="I126" s="30"/>
      <c r="J126" s="30"/>
      <c r="K126" s="30"/>
      <c r="L126" s="28"/>
    </row>
    <row r="127" spans="1:12" s="29" customFormat="1" x14ac:dyDescent="0.2">
      <c r="A127" s="30"/>
      <c r="B127" s="9"/>
      <c r="C127" s="9"/>
      <c r="D127" s="9"/>
      <c r="H127" s="30"/>
      <c r="I127" s="30"/>
      <c r="J127" s="30"/>
      <c r="K127" s="30"/>
      <c r="L127" s="28"/>
    </row>
    <row r="128" spans="1:12" s="29" customFormat="1" x14ac:dyDescent="0.2">
      <c r="A128" s="30"/>
      <c r="B128" s="9"/>
      <c r="C128" s="9"/>
      <c r="D128" s="9"/>
      <c r="H128" s="30"/>
      <c r="I128" s="30"/>
      <c r="J128" s="30"/>
      <c r="K128" s="30"/>
      <c r="L128" s="28"/>
    </row>
    <row r="129" spans="1:12" s="29" customFormat="1" x14ac:dyDescent="0.2">
      <c r="A129" s="30"/>
      <c r="B129" s="9"/>
      <c r="C129" s="9"/>
      <c r="D129" s="9"/>
      <c r="H129" s="30"/>
      <c r="I129" s="30"/>
      <c r="J129" s="30"/>
      <c r="K129" s="30"/>
      <c r="L129" s="28"/>
    </row>
    <row r="130" spans="1:12" s="29" customFormat="1" x14ac:dyDescent="0.2">
      <c r="A130" s="30"/>
      <c r="B130" s="9"/>
      <c r="C130" s="9"/>
      <c r="D130" s="9"/>
      <c r="H130" s="30"/>
      <c r="I130" s="30"/>
      <c r="J130" s="30"/>
      <c r="K130" s="30"/>
      <c r="L130" s="28"/>
    </row>
    <row r="131" spans="1:12" s="29" customFormat="1" x14ac:dyDescent="0.2">
      <c r="A131" s="30"/>
      <c r="B131" s="9"/>
      <c r="C131" s="9"/>
      <c r="D131" s="9"/>
      <c r="H131" s="30"/>
      <c r="I131" s="30"/>
      <c r="J131" s="30"/>
      <c r="K131" s="30"/>
      <c r="L131" s="28"/>
    </row>
    <row r="132" spans="1:12" s="29" customFormat="1" x14ac:dyDescent="0.2">
      <c r="A132" s="30"/>
      <c r="B132" s="9"/>
      <c r="C132" s="9"/>
      <c r="D132" s="9"/>
      <c r="H132" s="30"/>
      <c r="I132" s="30"/>
      <c r="J132" s="30"/>
      <c r="K132" s="30"/>
      <c r="L132" s="28"/>
    </row>
    <row r="133" spans="1:12" s="29" customFormat="1" x14ac:dyDescent="0.2">
      <c r="A133" s="30"/>
      <c r="B133" s="9"/>
      <c r="C133" s="9"/>
      <c r="D133" s="9"/>
      <c r="H133" s="30"/>
      <c r="I133" s="30"/>
      <c r="J133" s="30"/>
      <c r="K133" s="30"/>
      <c r="L133" s="28"/>
    </row>
    <row r="134" spans="1:12" s="29" customFormat="1" x14ac:dyDescent="0.2">
      <c r="A134" s="30"/>
      <c r="B134" s="9"/>
      <c r="C134" s="9"/>
      <c r="D134" s="9"/>
      <c r="H134" s="30"/>
      <c r="I134" s="30"/>
      <c r="J134" s="30"/>
      <c r="K134" s="30"/>
      <c r="L134" s="28"/>
    </row>
    <row r="135" spans="1:12" s="29" customFormat="1" x14ac:dyDescent="0.2">
      <c r="A135" s="30"/>
      <c r="B135" s="9"/>
      <c r="C135" s="9"/>
      <c r="D135" s="9"/>
      <c r="H135" s="30"/>
      <c r="I135" s="30"/>
      <c r="J135" s="30"/>
      <c r="K135" s="30"/>
      <c r="L135" s="28"/>
    </row>
    <row r="136" spans="1:12" s="29" customFormat="1" x14ac:dyDescent="0.2">
      <c r="A136" s="30"/>
      <c r="B136" s="9"/>
      <c r="C136" s="9"/>
      <c r="D136" s="9"/>
      <c r="H136" s="30"/>
      <c r="I136" s="30"/>
      <c r="J136" s="30"/>
      <c r="K136" s="30"/>
      <c r="L136" s="28"/>
    </row>
    <row r="137" spans="1:12" s="29" customFormat="1" x14ac:dyDescent="0.2">
      <c r="A137" s="30"/>
      <c r="B137" s="9"/>
      <c r="C137" s="9"/>
      <c r="D137" s="9"/>
      <c r="H137" s="30"/>
      <c r="I137" s="30"/>
      <c r="J137" s="30"/>
      <c r="K137" s="30"/>
      <c r="L137" s="28"/>
    </row>
    <row r="138" spans="1:12" s="29" customFormat="1" x14ac:dyDescent="0.2">
      <c r="A138" s="30"/>
      <c r="B138" s="9"/>
      <c r="C138" s="9"/>
      <c r="D138" s="9"/>
      <c r="H138" s="30"/>
      <c r="I138" s="30"/>
      <c r="J138" s="30"/>
      <c r="K138" s="30"/>
      <c r="L138" s="28"/>
    </row>
    <row r="139" spans="1:12" s="29" customFormat="1" x14ac:dyDescent="0.2">
      <c r="A139" s="30"/>
      <c r="B139" s="9"/>
      <c r="C139" s="9"/>
      <c r="D139" s="9"/>
      <c r="H139" s="30"/>
      <c r="I139" s="30"/>
      <c r="J139" s="30"/>
      <c r="K139" s="30"/>
      <c r="L139" s="28"/>
    </row>
    <row r="140" spans="1:12" s="29" customFormat="1" x14ac:dyDescent="0.2">
      <c r="A140" s="30"/>
      <c r="B140" s="9"/>
      <c r="C140" s="9"/>
      <c r="D140" s="9"/>
      <c r="H140" s="30"/>
      <c r="I140" s="30"/>
      <c r="J140" s="30"/>
      <c r="K140" s="30"/>
      <c r="L140" s="28"/>
    </row>
    <row r="141" spans="1:12" s="29" customFormat="1" x14ac:dyDescent="0.2">
      <c r="A141" s="30"/>
      <c r="B141" s="9"/>
      <c r="C141" s="9"/>
      <c r="D141" s="9"/>
      <c r="H141" s="30"/>
      <c r="I141" s="30"/>
      <c r="J141" s="30"/>
      <c r="K141" s="30"/>
      <c r="L141" s="28"/>
    </row>
    <row r="142" spans="1:12" s="29" customFormat="1" x14ac:dyDescent="0.2">
      <c r="A142" s="30"/>
      <c r="B142" s="9"/>
      <c r="C142" s="9"/>
      <c r="D142" s="9"/>
      <c r="H142" s="30"/>
      <c r="I142" s="30"/>
      <c r="J142" s="30"/>
      <c r="K142" s="30"/>
      <c r="L142" s="28"/>
    </row>
    <row r="143" spans="1:12" s="29" customFormat="1" x14ac:dyDescent="0.2">
      <c r="A143" s="30"/>
      <c r="B143" s="9"/>
      <c r="C143" s="9"/>
      <c r="D143" s="9"/>
      <c r="H143" s="30"/>
      <c r="I143" s="30"/>
      <c r="J143" s="30"/>
      <c r="K143" s="30"/>
      <c r="L143" s="28"/>
    </row>
    <row r="144" spans="1:12" s="29" customFormat="1" x14ac:dyDescent="0.2">
      <c r="A144" s="30"/>
      <c r="B144" s="9"/>
      <c r="C144" s="9"/>
      <c r="D144" s="9"/>
      <c r="H144" s="30"/>
      <c r="I144" s="30"/>
      <c r="J144" s="30"/>
      <c r="K144" s="30"/>
      <c r="L144" s="28"/>
    </row>
    <row r="145" spans="1:12" s="29" customFormat="1" x14ac:dyDescent="0.2">
      <c r="A145" s="30"/>
      <c r="B145" s="9"/>
      <c r="C145" s="9"/>
      <c r="D145" s="9"/>
      <c r="H145" s="30"/>
      <c r="I145" s="30"/>
      <c r="J145" s="30"/>
      <c r="K145" s="30"/>
      <c r="L145" s="28"/>
    </row>
    <row r="146" spans="1:12" s="29" customFormat="1" x14ac:dyDescent="0.2">
      <c r="A146" s="30"/>
      <c r="B146" s="9"/>
      <c r="C146" s="9"/>
      <c r="D146" s="9"/>
      <c r="H146" s="30"/>
      <c r="I146" s="30"/>
      <c r="J146" s="30"/>
      <c r="K146" s="30"/>
      <c r="L146" s="28"/>
    </row>
    <row r="147" spans="1:12" s="29" customFormat="1" x14ac:dyDescent="0.2">
      <c r="A147" s="30"/>
      <c r="B147" s="9"/>
      <c r="C147" s="9"/>
      <c r="D147" s="9"/>
      <c r="H147" s="30"/>
      <c r="I147" s="30"/>
      <c r="J147" s="30"/>
      <c r="K147" s="30"/>
      <c r="L147" s="28"/>
    </row>
    <row r="148" spans="1:12" s="29" customFormat="1" x14ac:dyDescent="0.2">
      <c r="A148" s="30"/>
      <c r="B148" s="9"/>
      <c r="C148" s="9"/>
      <c r="D148" s="9"/>
      <c r="H148" s="30"/>
      <c r="I148" s="30"/>
      <c r="J148" s="30"/>
      <c r="K148" s="30"/>
      <c r="L148" s="28"/>
    </row>
    <row r="149" spans="1:12" s="29" customFormat="1" x14ac:dyDescent="0.2">
      <c r="A149" s="30"/>
      <c r="B149" s="9"/>
      <c r="C149" s="9"/>
      <c r="D149" s="9"/>
      <c r="H149" s="30"/>
      <c r="I149" s="30"/>
      <c r="J149" s="30"/>
      <c r="K149" s="30"/>
      <c r="L149" s="28"/>
    </row>
    <row r="150" spans="1:12" s="29" customFormat="1" x14ac:dyDescent="0.2">
      <c r="A150" s="30"/>
      <c r="B150" s="9"/>
      <c r="C150" s="9"/>
      <c r="D150" s="9"/>
      <c r="H150" s="30"/>
      <c r="I150" s="30"/>
      <c r="J150" s="30"/>
      <c r="K150" s="30"/>
      <c r="L150" s="28"/>
    </row>
    <row r="151" spans="1:12" s="29" customFormat="1" x14ac:dyDescent="0.2">
      <c r="A151" s="30"/>
      <c r="B151" s="9"/>
      <c r="C151" s="9"/>
      <c r="D151" s="9"/>
      <c r="H151" s="30"/>
      <c r="I151" s="30"/>
      <c r="J151" s="30"/>
      <c r="K151" s="30"/>
      <c r="L151" s="28"/>
    </row>
    <row r="152" spans="1:12" s="29" customFormat="1" x14ac:dyDescent="0.2">
      <c r="A152" s="30"/>
      <c r="B152" s="9"/>
      <c r="C152" s="9"/>
      <c r="D152" s="9"/>
      <c r="H152" s="30"/>
      <c r="I152" s="30"/>
      <c r="J152" s="30"/>
      <c r="K152" s="30"/>
      <c r="L152" s="28"/>
    </row>
    <row r="153" spans="1:12" x14ac:dyDescent="0.2">
      <c r="L153" s="14"/>
    </row>
    <row r="154" spans="1:12" x14ac:dyDescent="0.2">
      <c r="L154" s="14"/>
    </row>
    <row r="155" spans="1:12" x14ac:dyDescent="0.2">
      <c r="L155" s="14"/>
    </row>
    <row r="156" spans="1:12" x14ac:dyDescent="0.2">
      <c r="L156" s="14"/>
    </row>
    <row r="157" spans="1:12" x14ac:dyDescent="0.2">
      <c r="L157" s="14"/>
    </row>
    <row r="158" spans="1:12" x14ac:dyDescent="0.2">
      <c r="L158" s="14"/>
    </row>
    <row r="159" spans="1:12" x14ac:dyDescent="0.2">
      <c r="L159" s="14"/>
    </row>
    <row r="160" spans="1:12" x14ac:dyDescent="0.2">
      <c r="L160" s="14"/>
    </row>
    <row r="161" spans="12:12" x14ac:dyDescent="0.2">
      <c r="L161" s="14"/>
    </row>
    <row r="162" spans="12:12" x14ac:dyDescent="0.2">
      <c r="L162" s="14"/>
    </row>
    <row r="163" spans="12:12" x14ac:dyDescent="0.2">
      <c r="L163" s="14"/>
    </row>
    <row r="164" spans="12:12" x14ac:dyDescent="0.2">
      <c r="L164" s="14"/>
    </row>
    <row r="165" spans="12:12" x14ac:dyDescent="0.2">
      <c r="L165" s="14"/>
    </row>
    <row r="166" spans="12:12" x14ac:dyDescent="0.2">
      <c r="L166" s="14"/>
    </row>
    <row r="167" spans="12:12" x14ac:dyDescent="0.2">
      <c r="L167" s="14"/>
    </row>
    <row r="168" spans="12:12" x14ac:dyDescent="0.2">
      <c r="L168" s="14"/>
    </row>
    <row r="169" spans="12:12" x14ac:dyDescent="0.2">
      <c r="L169" s="14"/>
    </row>
    <row r="170" spans="12:12" x14ac:dyDescent="0.2">
      <c r="L170" s="14"/>
    </row>
    <row r="171" spans="12:12" x14ac:dyDescent="0.2">
      <c r="L171" s="14"/>
    </row>
    <row r="172" spans="12:12" x14ac:dyDescent="0.2">
      <c r="L172" s="14"/>
    </row>
    <row r="173" spans="12:12" x14ac:dyDescent="0.2">
      <c r="L173" s="14"/>
    </row>
    <row r="174" spans="12:12" x14ac:dyDescent="0.2">
      <c r="L174" s="14"/>
    </row>
    <row r="175" spans="12:12" x14ac:dyDescent="0.2">
      <c r="L175" s="14"/>
    </row>
    <row r="176" spans="12:12" x14ac:dyDescent="0.2">
      <c r="L176" s="14"/>
    </row>
    <row r="177" spans="12:12" x14ac:dyDescent="0.2">
      <c r="L177" s="14"/>
    </row>
    <row r="178" spans="12:12" x14ac:dyDescent="0.2">
      <c r="L178" s="14"/>
    </row>
    <row r="179" spans="12:12" x14ac:dyDescent="0.2">
      <c r="L179" s="14"/>
    </row>
    <row r="180" spans="12:12" x14ac:dyDescent="0.2">
      <c r="L180" s="14"/>
    </row>
    <row r="181" spans="12:12" x14ac:dyDescent="0.2">
      <c r="L181" s="14"/>
    </row>
    <row r="182" spans="12:12" x14ac:dyDescent="0.2">
      <c r="L182" s="14"/>
    </row>
    <row r="183" spans="12:12" x14ac:dyDescent="0.2">
      <c r="L183" s="14"/>
    </row>
    <row r="184" spans="12:12" x14ac:dyDescent="0.2">
      <c r="L184" s="14"/>
    </row>
    <row r="185" spans="12:12" x14ac:dyDescent="0.2">
      <c r="L185" s="14"/>
    </row>
    <row r="186" spans="12:12" x14ac:dyDescent="0.2">
      <c r="L186" s="14"/>
    </row>
    <row r="187" spans="12:12" x14ac:dyDescent="0.2">
      <c r="L187" s="14"/>
    </row>
    <row r="188" spans="12:12" x14ac:dyDescent="0.2">
      <c r="L188" s="14"/>
    </row>
    <row r="189" spans="12:12" x14ac:dyDescent="0.2">
      <c r="L189" s="14"/>
    </row>
    <row r="190" spans="12:12" x14ac:dyDescent="0.2">
      <c r="L190" s="14"/>
    </row>
    <row r="191" spans="12:12" x14ac:dyDescent="0.2">
      <c r="L191" s="14"/>
    </row>
    <row r="192" spans="12:12" x14ac:dyDescent="0.2">
      <c r="L192" s="14"/>
    </row>
    <row r="193" spans="12:12" x14ac:dyDescent="0.2">
      <c r="L193" s="14"/>
    </row>
    <row r="194" spans="12:12" x14ac:dyDescent="0.2">
      <c r="L194" s="14"/>
    </row>
    <row r="195" spans="12:12" x14ac:dyDescent="0.2">
      <c r="L195" s="14"/>
    </row>
    <row r="196" spans="12:12" x14ac:dyDescent="0.2">
      <c r="L196" s="14"/>
    </row>
    <row r="197" spans="12:12" x14ac:dyDescent="0.2">
      <c r="L197" s="14"/>
    </row>
    <row r="198" spans="12:12" x14ac:dyDescent="0.2">
      <c r="L198" s="14"/>
    </row>
    <row r="199" spans="12:12" x14ac:dyDescent="0.2">
      <c r="L199" s="14"/>
    </row>
    <row r="200" spans="12:12" x14ac:dyDescent="0.2">
      <c r="L200" s="14"/>
    </row>
    <row r="201" spans="12:12" x14ac:dyDescent="0.2">
      <c r="L201" s="14"/>
    </row>
    <row r="202" spans="12:12" x14ac:dyDescent="0.2">
      <c r="L202" s="14"/>
    </row>
    <row r="203" spans="12:12" x14ac:dyDescent="0.2">
      <c r="L203" s="14"/>
    </row>
    <row r="204" spans="12:12" x14ac:dyDescent="0.2">
      <c r="L204" s="14"/>
    </row>
    <row r="205" spans="12:12" x14ac:dyDescent="0.2">
      <c r="L205" s="14"/>
    </row>
    <row r="206" spans="12:12" x14ac:dyDescent="0.2">
      <c r="L206" s="14"/>
    </row>
    <row r="207" spans="12:12" x14ac:dyDescent="0.2">
      <c r="L207" s="14"/>
    </row>
    <row r="208" spans="12:12" x14ac:dyDescent="0.2">
      <c r="L208" s="14"/>
    </row>
    <row r="209" spans="12:12" x14ac:dyDescent="0.2">
      <c r="L209" s="14"/>
    </row>
    <row r="210" spans="12:12" x14ac:dyDescent="0.2">
      <c r="L210" s="14"/>
    </row>
    <row r="211" spans="12:12" x14ac:dyDescent="0.2">
      <c r="L211" s="14"/>
    </row>
    <row r="212" spans="12:12" x14ac:dyDescent="0.2">
      <c r="L212" s="14"/>
    </row>
    <row r="213" spans="12:12" x14ac:dyDescent="0.2">
      <c r="L213" s="14"/>
    </row>
    <row r="214" spans="12:12" x14ac:dyDescent="0.2">
      <c r="L214" s="14"/>
    </row>
    <row r="215" spans="12:12" x14ac:dyDescent="0.2">
      <c r="L215" s="14"/>
    </row>
    <row r="216" spans="12:12" x14ac:dyDescent="0.2">
      <c r="L216" s="14"/>
    </row>
    <row r="217" spans="12:12" x14ac:dyDescent="0.2">
      <c r="L217" s="14"/>
    </row>
    <row r="218" spans="12:12" x14ac:dyDescent="0.2">
      <c r="L218" s="14"/>
    </row>
    <row r="219" spans="12:12" x14ac:dyDescent="0.2">
      <c r="L219" s="14"/>
    </row>
    <row r="220" spans="12:12" x14ac:dyDescent="0.2">
      <c r="L220" s="14"/>
    </row>
    <row r="221" spans="12:12" x14ac:dyDescent="0.2">
      <c r="L221" s="14"/>
    </row>
    <row r="222" spans="12:12" x14ac:dyDescent="0.2">
      <c r="L222" s="14"/>
    </row>
    <row r="223" spans="12:12" x14ac:dyDescent="0.2">
      <c r="L223" s="14"/>
    </row>
    <row r="224" spans="12:12" x14ac:dyDescent="0.2">
      <c r="L224" s="14"/>
    </row>
    <row r="225" spans="12:12" x14ac:dyDescent="0.2">
      <c r="L225" s="14"/>
    </row>
    <row r="226" spans="12:12" x14ac:dyDescent="0.2">
      <c r="L226" s="14"/>
    </row>
    <row r="227" spans="12:12" x14ac:dyDescent="0.2">
      <c r="L227" s="14"/>
    </row>
    <row r="228" spans="12:12" x14ac:dyDescent="0.2">
      <c r="L228" s="14"/>
    </row>
    <row r="229" spans="12:12" x14ac:dyDescent="0.2">
      <c r="L229" s="14"/>
    </row>
    <row r="230" spans="12:12" x14ac:dyDescent="0.2">
      <c r="L230" s="14"/>
    </row>
    <row r="231" spans="12:12" x14ac:dyDescent="0.2">
      <c r="L231" s="14"/>
    </row>
    <row r="232" spans="12:12" x14ac:dyDescent="0.2">
      <c r="L232" s="14"/>
    </row>
    <row r="233" spans="12:12" x14ac:dyDescent="0.2">
      <c r="L233" s="14"/>
    </row>
    <row r="234" spans="12:12" x14ac:dyDescent="0.2">
      <c r="L234" s="14"/>
    </row>
    <row r="235" spans="12:12" x14ac:dyDescent="0.2">
      <c r="L235" s="14"/>
    </row>
    <row r="236" spans="12:12" x14ac:dyDescent="0.2">
      <c r="L236" s="14"/>
    </row>
    <row r="237" spans="12:12" x14ac:dyDescent="0.2">
      <c r="L237" s="14"/>
    </row>
    <row r="238" spans="12:12" x14ac:dyDescent="0.2">
      <c r="L238" s="14"/>
    </row>
    <row r="239" spans="12:12" x14ac:dyDescent="0.2">
      <c r="L239" s="14"/>
    </row>
    <row r="240" spans="12:12" x14ac:dyDescent="0.2">
      <c r="L240" s="14"/>
    </row>
    <row r="241" spans="12:12" x14ac:dyDescent="0.2">
      <c r="L241" s="14"/>
    </row>
    <row r="242" spans="12:12" x14ac:dyDescent="0.2">
      <c r="L242" s="14"/>
    </row>
    <row r="243" spans="12:12" x14ac:dyDescent="0.2">
      <c r="L243" s="14"/>
    </row>
    <row r="244" spans="12:12" x14ac:dyDescent="0.2">
      <c r="L244" s="14"/>
    </row>
    <row r="245" spans="12:12" x14ac:dyDescent="0.2">
      <c r="L245" s="14"/>
    </row>
    <row r="246" spans="12:12" x14ac:dyDescent="0.2">
      <c r="L246" s="14"/>
    </row>
    <row r="247" spans="12:12" x14ac:dyDescent="0.2">
      <c r="L247" s="14"/>
    </row>
    <row r="248" spans="12:12" x14ac:dyDescent="0.2">
      <c r="L248" s="14"/>
    </row>
    <row r="249" spans="12:12" x14ac:dyDescent="0.2">
      <c r="L249" s="14"/>
    </row>
    <row r="250" spans="12:12" x14ac:dyDescent="0.2">
      <c r="L250" s="14"/>
    </row>
    <row r="251" spans="12:12" x14ac:dyDescent="0.2">
      <c r="L251" s="14"/>
    </row>
    <row r="252" spans="12:12" x14ac:dyDescent="0.2">
      <c r="L252" s="14"/>
    </row>
    <row r="253" spans="12:12" x14ac:dyDescent="0.2">
      <c r="L253" s="14"/>
    </row>
    <row r="254" spans="12:12" x14ac:dyDescent="0.2">
      <c r="L254" s="14"/>
    </row>
    <row r="255" spans="12:12" x14ac:dyDescent="0.2">
      <c r="L255" s="14"/>
    </row>
    <row r="256" spans="12:12" x14ac:dyDescent="0.2">
      <c r="L256" s="14"/>
    </row>
    <row r="257" spans="12:12" x14ac:dyDescent="0.2">
      <c r="L257" s="14"/>
    </row>
    <row r="258" spans="12:12" x14ac:dyDescent="0.2">
      <c r="L258" s="14"/>
    </row>
    <row r="259" spans="12:12" x14ac:dyDescent="0.2">
      <c r="L259" s="14"/>
    </row>
    <row r="260" spans="12:12" x14ac:dyDescent="0.2">
      <c r="L260" s="14"/>
    </row>
    <row r="261" spans="12:12" x14ac:dyDescent="0.2">
      <c r="L261" s="14"/>
    </row>
    <row r="262" spans="12:12" x14ac:dyDescent="0.2">
      <c r="L262" s="14"/>
    </row>
    <row r="263" spans="12:12" x14ac:dyDescent="0.2">
      <c r="L263" s="14"/>
    </row>
    <row r="264" spans="12:12" x14ac:dyDescent="0.2">
      <c r="L264" s="14"/>
    </row>
    <row r="265" spans="12:12" x14ac:dyDescent="0.2">
      <c r="L265" s="14"/>
    </row>
    <row r="266" spans="12:12" x14ac:dyDescent="0.2">
      <c r="L266" s="14"/>
    </row>
    <row r="267" spans="12:12" x14ac:dyDescent="0.2">
      <c r="L267" s="14"/>
    </row>
    <row r="268" spans="12:12" x14ac:dyDescent="0.2">
      <c r="L268" s="14"/>
    </row>
    <row r="269" spans="12:12" x14ac:dyDescent="0.2">
      <c r="L269" s="14"/>
    </row>
    <row r="270" spans="12:12" x14ac:dyDescent="0.2">
      <c r="L270" s="14"/>
    </row>
    <row r="271" spans="12:12" x14ac:dyDescent="0.2">
      <c r="L271" s="14"/>
    </row>
    <row r="272" spans="12:12" x14ac:dyDescent="0.2">
      <c r="L272" s="14"/>
    </row>
    <row r="273" spans="12:12" x14ac:dyDescent="0.2">
      <c r="L273" s="14"/>
    </row>
    <row r="274" spans="12:12" x14ac:dyDescent="0.2">
      <c r="L274" s="14"/>
    </row>
    <row r="275" spans="12:12" x14ac:dyDescent="0.2">
      <c r="L275" s="14"/>
    </row>
    <row r="276" spans="12:12" x14ac:dyDescent="0.2">
      <c r="L276" s="14"/>
    </row>
    <row r="277" spans="12:12" x14ac:dyDescent="0.2">
      <c r="L277" s="14"/>
    </row>
    <row r="278" spans="12:12" x14ac:dyDescent="0.2">
      <c r="L278" s="14"/>
    </row>
    <row r="279" spans="12:12" x14ac:dyDescent="0.2">
      <c r="L279" s="14"/>
    </row>
    <row r="280" spans="12:12" x14ac:dyDescent="0.2">
      <c r="L280" s="14"/>
    </row>
    <row r="281" spans="12:12" x14ac:dyDescent="0.2">
      <c r="L281" s="14"/>
    </row>
    <row r="282" spans="12:12" x14ac:dyDescent="0.2">
      <c r="L282" s="14"/>
    </row>
    <row r="283" spans="12:12" x14ac:dyDescent="0.2">
      <c r="L283" s="14"/>
    </row>
    <row r="284" spans="12:12" x14ac:dyDescent="0.2">
      <c r="L284" s="14"/>
    </row>
    <row r="285" spans="12:12" x14ac:dyDescent="0.2">
      <c r="L285" s="14"/>
    </row>
    <row r="286" spans="12:12" x14ac:dyDescent="0.2">
      <c r="L286" s="14"/>
    </row>
    <row r="287" spans="12:12" x14ac:dyDescent="0.2">
      <c r="L287" s="14"/>
    </row>
    <row r="288" spans="12:12" x14ac:dyDescent="0.2">
      <c r="L288" s="14"/>
    </row>
    <row r="289" spans="12:12" x14ac:dyDescent="0.2">
      <c r="L289" s="14"/>
    </row>
    <row r="290" spans="12:12" x14ac:dyDescent="0.2">
      <c r="L290" s="14"/>
    </row>
    <row r="291" spans="12:12" x14ac:dyDescent="0.2">
      <c r="L291" s="14"/>
    </row>
    <row r="292" spans="12:12" x14ac:dyDescent="0.2">
      <c r="L292" s="14"/>
    </row>
    <row r="293" spans="12:12" x14ac:dyDescent="0.2">
      <c r="L293" s="14"/>
    </row>
    <row r="294" spans="12:12" x14ac:dyDescent="0.2">
      <c r="L294" s="14"/>
    </row>
    <row r="295" spans="12:12" x14ac:dyDescent="0.2">
      <c r="L295" s="14"/>
    </row>
    <row r="296" spans="12:12" x14ac:dyDescent="0.2">
      <c r="L296" s="14"/>
    </row>
    <row r="297" spans="12:12" x14ac:dyDescent="0.2">
      <c r="L297" s="14"/>
    </row>
    <row r="298" spans="12:12" x14ac:dyDescent="0.2">
      <c r="L298" s="14"/>
    </row>
    <row r="299" spans="12:12" x14ac:dyDescent="0.2">
      <c r="L299" s="14"/>
    </row>
    <row r="300" spans="12:12" x14ac:dyDescent="0.2">
      <c r="L300" s="14"/>
    </row>
    <row r="301" spans="12:12" x14ac:dyDescent="0.2">
      <c r="L301" s="14"/>
    </row>
    <row r="302" spans="12:12" x14ac:dyDescent="0.2">
      <c r="L302" s="14"/>
    </row>
    <row r="303" spans="12:12" x14ac:dyDescent="0.2">
      <c r="L303" s="14"/>
    </row>
    <row r="304" spans="12:12" x14ac:dyDescent="0.2">
      <c r="L304" s="14"/>
    </row>
    <row r="305" spans="12:12" x14ac:dyDescent="0.2">
      <c r="L305" s="14"/>
    </row>
    <row r="306" spans="12:12" x14ac:dyDescent="0.2">
      <c r="L306" s="14"/>
    </row>
    <row r="307" spans="12:12" x14ac:dyDescent="0.2">
      <c r="L307" s="14"/>
    </row>
    <row r="308" spans="12:12" x14ac:dyDescent="0.2">
      <c r="L308" s="14"/>
    </row>
    <row r="309" spans="12:12" x14ac:dyDescent="0.2">
      <c r="L309" s="14"/>
    </row>
    <row r="310" spans="12:12" x14ac:dyDescent="0.2">
      <c r="L310" s="14"/>
    </row>
    <row r="311" spans="12:12" x14ac:dyDescent="0.2">
      <c r="L311" s="14"/>
    </row>
    <row r="312" spans="12:12" x14ac:dyDescent="0.2">
      <c r="L312" s="14"/>
    </row>
    <row r="313" spans="12:12" x14ac:dyDescent="0.2">
      <c r="L313" s="14"/>
    </row>
    <row r="314" spans="12:12" x14ac:dyDescent="0.2">
      <c r="L314" s="14"/>
    </row>
    <row r="315" spans="12:12" x14ac:dyDescent="0.2">
      <c r="L315" s="14"/>
    </row>
    <row r="316" spans="12:12" x14ac:dyDescent="0.2">
      <c r="L316" s="14"/>
    </row>
    <row r="317" spans="12:12" x14ac:dyDescent="0.2">
      <c r="L317" s="14"/>
    </row>
    <row r="318" spans="12:12" x14ac:dyDescent="0.2">
      <c r="L318" s="14"/>
    </row>
    <row r="319" spans="12:12" x14ac:dyDescent="0.2">
      <c r="L319" s="14"/>
    </row>
    <row r="320" spans="12:12" x14ac:dyDescent="0.2">
      <c r="L320" s="14"/>
    </row>
    <row r="321" spans="12:12" x14ac:dyDescent="0.2">
      <c r="L321" s="14"/>
    </row>
    <row r="322" spans="12:12" x14ac:dyDescent="0.2">
      <c r="L322" s="14"/>
    </row>
    <row r="323" spans="12:12" x14ac:dyDescent="0.2">
      <c r="L323" s="14"/>
    </row>
    <row r="324" spans="12:12" x14ac:dyDescent="0.2">
      <c r="L324" s="14"/>
    </row>
    <row r="325" spans="12:12" x14ac:dyDescent="0.2">
      <c r="L325" s="14"/>
    </row>
    <row r="326" spans="12:12" x14ac:dyDescent="0.2">
      <c r="L326" s="14"/>
    </row>
    <row r="327" spans="12:12" x14ac:dyDescent="0.2">
      <c r="L327" s="14"/>
    </row>
    <row r="328" spans="12:12" x14ac:dyDescent="0.2">
      <c r="L328" s="14"/>
    </row>
    <row r="329" spans="12:12" x14ac:dyDescent="0.2">
      <c r="L329" s="14"/>
    </row>
    <row r="330" spans="12:12" x14ac:dyDescent="0.2">
      <c r="L330" s="14"/>
    </row>
    <row r="331" spans="12:12" x14ac:dyDescent="0.2">
      <c r="L331" s="14"/>
    </row>
    <row r="332" spans="12:12" x14ac:dyDescent="0.2">
      <c r="L332" s="14"/>
    </row>
    <row r="333" spans="12:12" x14ac:dyDescent="0.2">
      <c r="L333" s="14"/>
    </row>
    <row r="334" spans="12:12" x14ac:dyDescent="0.2">
      <c r="L334" s="14"/>
    </row>
    <row r="335" spans="12:12" x14ac:dyDescent="0.2">
      <c r="L335" s="14"/>
    </row>
    <row r="336" spans="12:12" x14ac:dyDescent="0.2">
      <c r="L336" s="14"/>
    </row>
    <row r="337" spans="12:12" x14ac:dyDescent="0.2">
      <c r="L337" s="14"/>
    </row>
    <row r="338" spans="12:12" x14ac:dyDescent="0.2">
      <c r="L338" s="14"/>
    </row>
    <row r="339" spans="12:12" x14ac:dyDescent="0.2">
      <c r="L339" s="14"/>
    </row>
    <row r="340" spans="12:12" x14ac:dyDescent="0.2">
      <c r="L340" s="14"/>
    </row>
    <row r="341" spans="12:12" x14ac:dyDescent="0.2">
      <c r="L341" s="14"/>
    </row>
    <row r="342" spans="12:12" x14ac:dyDescent="0.2">
      <c r="L342" s="14"/>
    </row>
    <row r="343" spans="12:12" x14ac:dyDescent="0.2">
      <c r="L343" s="14"/>
    </row>
    <row r="344" spans="12:12" x14ac:dyDescent="0.2">
      <c r="L344" s="14"/>
    </row>
    <row r="345" spans="12:12" x14ac:dyDescent="0.2">
      <c r="L345" s="14"/>
    </row>
    <row r="346" spans="12:12" x14ac:dyDescent="0.2">
      <c r="L346" s="14"/>
    </row>
    <row r="347" spans="12:12" x14ac:dyDescent="0.2">
      <c r="L347" s="14"/>
    </row>
    <row r="348" spans="12:12" x14ac:dyDescent="0.2">
      <c r="L348" s="14"/>
    </row>
    <row r="349" spans="12:12" x14ac:dyDescent="0.2">
      <c r="L349" s="14"/>
    </row>
    <row r="350" spans="12:12" x14ac:dyDescent="0.2">
      <c r="L350" s="14"/>
    </row>
    <row r="351" spans="12:12" x14ac:dyDescent="0.2">
      <c r="L351" s="14"/>
    </row>
    <row r="352" spans="12:12" x14ac:dyDescent="0.2">
      <c r="L352" s="14"/>
    </row>
    <row r="353" spans="12:12" x14ac:dyDescent="0.2">
      <c r="L353" s="14"/>
    </row>
    <row r="354" spans="12:12" x14ac:dyDescent="0.2">
      <c r="L354" s="14"/>
    </row>
    <row r="355" spans="12:12" x14ac:dyDescent="0.2">
      <c r="L355" s="14"/>
    </row>
    <row r="356" spans="12:12" x14ac:dyDescent="0.2">
      <c r="L356" s="14"/>
    </row>
    <row r="357" spans="12:12" x14ac:dyDescent="0.2">
      <c r="L357" s="14"/>
    </row>
    <row r="358" spans="12:12" x14ac:dyDescent="0.2">
      <c r="L358" s="14"/>
    </row>
    <row r="359" spans="12:12" x14ac:dyDescent="0.2">
      <c r="L359" s="14"/>
    </row>
    <row r="360" spans="12:12" x14ac:dyDescent="0.2">
      <c r="L360" s="14"/>
    </row>
    <row r="361" spans="12:12" x14ac:dyDescent="0.2">
      <c r="L361" s="14"/>
    </row>
    <row r="362" spans="12:12" x14ac:dyDescent="0.2">
      <c r="L362" s="14"/>
    </row>
    <row r="363" spans="12:12" x14ac:dyDescent="0.2">
      <c r="L363" s="14"/>
    </row>
    <row r="364" spans="12:12" x14ac:dyDescent="0.2">
      <c r="L364" s="14"/>
    </row>
    <row r="365" spans="12:12" x14ac:dyDescent="0.2">
      <c r="L365" s="14"/>
    </row>
    <row r="366" spans="12:12" x14ac:dyDescent="0.2">
      <c r="L366" s="14"/>
    </row>
    <row r="367" spans="12:12" x14ac:dyDescent="0.2">
      <c r="L367" s="14"/>
    </row>
    <row r="368" spans="12:12" x14ac:dyDescent="0.2">
      <c r="L368" s="14"/>
    </row>
    <row r="369" spans="12:12" x14ac:dyDescent="0.2">
      <c r="L369" s="14"/>
    </row>
    <row r="370" spans="12:12" x14ac:dyDescent="0.2">
      <c r="L370" s="14"/>
    </row>
    <row r="371" spans="12:12" x14ac:dyDescent="0.2">
      <c r="L371" s="14"/>
    </row>
    <row r="372" spans="12:12" x14ac:dyDescent="0.2">
      <c r="L372" s="14"/>
    </row>
    <row r="373" spans="12:12" x14ac:dyDescent="0.2">
      <c r="L373" s="14"/>
    </row>
    <row r="374" spans="12:12" x14ac:dyDescent="0.2">
      <c r="L374" s="14"/>
    </row>
    <row r="375" spans="12:12" x14ac:dyDescent="0.2">
      <c r="L375" s="14"/>
    </row>
    <row r="376" spans="12:12" x14ac:dyDescent="0.2">
      <c r="L376" s="14"/>
    </row>
    <row r="377" spans="12:12" x14ac:dyDescent="0.2">
      <c r="L377" s="14"/>
    </row>
    <row r="378" spans="12:12" x14ac:dyDescent="0.2">
      <c r="L378" s="14"/>
    </row>
    <row r="379" spans="12:12" x14ac:dyDescent="0.2">
      <c r="L379" s="14"/>
    </row>
    <row r="380" spans="12:12" x14ac:dyDescent="0.2">
      <c r="L380" s="14"/>
    </row>
    <row r="381" spans="12:12" x14ac:dyDescent="0.2">
      <c r="L381" s="14"/>
    </row>
    <row r="382" spans="12:12" x14ac:dyDescent="0.2">
      <c r="L382" s="14"/>
    </row>
    <row r="383" spans="12:12" x14ac:dyDescent="0.2">
      <c r="L383" s="14"/>
    </row>
    <row r="384" spans="12:12" x14ac:dyDescent="0.2">
      <c r="L384" s="14"/>
    </row>
    <row r="385" spans="12:12" x14ac:dyDescent="0.2">
      <c r="L385" s="14"/>
    </row>
    <row r="386" spans="12:12" x14ac:dyDescent="0.2">
      <c r="L386" s="14"/>
    </row>
    <row r="387" spans="12:12" x14ac:dyDescent="0.2">
      <c r="L387" s="14"/>
    </row>
    <row r="388" spans="12:12" x14ac:dyDescent="0.2">
      <c r="L388" s="14"/>
    </row>
    <row r="389" spans="12:12" x14ac:dyDescent="0.2">
      <c r="L389" s="14"/>
    </row>
    <row r="390" spans="12:12" x14ac:dyDescent="0.2">
      <c r="L390" s="14"/>
    </row>
    <row r="391" spans="12:12" x14ac:dyDescent="0.2">
      <c r="L391" s="14"/>
    </row>
    <row r="392" spans="12:12" x14ac:dyDescent="0.2">
      <c r="L392" s="14"/>
    </row>
    <row r="393" spans="12:12" x14ac:dyDescent="0.2">
      <c r="L393" s="14"/>
    </row>
    <row r="394" spans="12:12" x14ac:dyDescent="0.2">
      <c r="L394" s="14"/>
    </row>
    <row r="395" spans="12:12" x14ac:dyDescent="0.2">
      <c r="L395" s="14"/>
    </row>
    <row r="396" spans="12:12" x14ac:dyDescent="0.2">
      <c r="L396" s="14"/>
    </row>
    <row r="397" spans="12:12" x14ac:dyDescent="0.2">
      <c r="L397" s="14"/>
    </row>
    <row r="398" spans="12:12" x14ac:dyDescent="0.2">
      <c r="L398" s="14"/>
    </row>
    <row r="399" spans="12:12" x14ac:dyDescent="0.2">
      <c r="L399" s="14"/>
    </row>
    <row r="400" spans="12:12" x14ac:dyDescent="0.2">
      <c r="L400" s="14"/>
    </row>
    <row r="401" spans="12:12" x14ac:dyDescent="0.2">
      <c r="L401" s="14"/>
    </row>
    <row r="402" spans="12:12" x14ac:dyDescent="0.2">
      <c r="L402" s="14"/>
    </row>
    <row r="403" spans="12:12" x14ac:dyDescent="0.2">
      <c r="L403" s="14"/>
    </row>
    <row r="404" spans="12:12" x14ac:dyDescent="0.2">
      <c r="L404" s="14"/>
    </row>
    <row r="405" spans="12:12" x14ac:dyDescent="0.2">
      <c r="L405" s="14"/>
    </row>
    <row r="406" spans="12:12" x14ac:dyDescent="0.2">
      <c r="L406" s="14"/>
    </row>
    <row r="407" spans="12:12" x14ac:dyDescent="0.2">
      <c r="L407" s="14"/>
    </row>
    <row r="408" spans="12:12" x14ac:dyDescent="0.2">
      <c r="L408" s="14"/>
    </row>
    <row r="409" spans="12:12" x14ac:dyDescent="0.2">
      <c r="L409" s="14"/>
    </row>
    <row r="410" spans="12:12" x14ac:dyDescent="0.2">
      <c r="L410" s="14"/>
    </row>
    <row r="411" spans="12:12" x14ac:dyDescent="0.2">
      <c r="L411" s="14"/>
    </row>
    <row r="412" spans="12:12" x14ac:dyDescent="0.2">
      <c r="L412" s="14"/>
    </row>
    <row r="413" spans="12:12" x14ac:dyDescent="0.2">
      <c r="L413" s="14"/>
    </row>
    <row r="414" spans="12:12" x14ac:dyDescent="0.2">
      <c r="L414" s="14"/>
    </row>
    <row r="415" spans="12:12" x14ac:dyDescent="0.2">
      <c r="L415" s="14"/>
    </row>
    <row r="416" spans="12:12" x14ac:dyDescent="0.2">
      <c r="L416" s="14"/>
    </row>
    <row r="417" spans="12:12" x14ac:dyDescent="0.2">
      <c r="L417" s="14"/>
    </row>
    <row r="418" spans="12:12" x14ac:dyDescent="0.2">
      <c r="L418" s="14"/>
    </row>
    <row r="419" spans="12:12" x14ac:dyDescent="0.2">
      <c r="L419" s="14"/>
    </row>
    <row r="420" spans="12:12" x14ac:dyDescent="0.2">
      <c r="L420" s="14"/>
    </row>
    <row r="421" spans="12:12" x14ac:dyDescent="0.2">
      <c r="L421" s="14"/>
    </row>
    <row r="422" spans="12:12" x14ac:dyDescent="0.2">
      <c r="L422" s="14"/>
    </row>
    <row r="423" spans="12:12" x14ac:dyDescent="0.2">
      <c r="L423" s="14"/>
    </row>
    <row r="424" spans="12:12" x14ac:dyDescent="0.2">
      <c r="L424" s="14"/>
    </row>
    <row r="425" spans="12:12" x14ac:dyDescent="0.2">
      <c r="L425" s="14"/>
    </row>
    <row r="426" spans="12:12" x14ac:dyDescent="0.2">
      <c r="L426" s="14"/>
    </row>
    <row r="427" spans="12:12" x14ac:dyDescent="0.2">
      <c r="L427" s="14"/>
    </row>
    <row r="428" spans="12:12" x14ac:dyDescent="0.2">
      <c r="L428" s="14"/>
    </row>
    <row r="429" spans="12:12" x14ac:dyDescent="0.2">
      <c r="L429" s="14"/>
    </row>
    <row r="430" spans="12:12" x14ac:dyDescent="0.2">
      <c r="L430" s="14"/>
    </row>
    <row r="431" spans="12:12" x14ac:dyDescent="0.2">
      <c r="L431" s="14"/>
    </row>
    <row r="432" spans="12:12" x14ac:dyDescent="0.2">
      <c r="L432" s="14"/>
    </row>
    <row r="433" spans="12:12" x14ac:dyDescent="0.2">
      <c r="L433" s="14"/>
    </row>
    <row r="434" spans="12:12" x14ac:dyDescent="0.2">
      <c r="L434" s="14"/>
    </row>
    <row r="435" spans="12:12" x14ac:dyDescent="0.2">
      <c r="L435" s="14"/>
    </row>
    <row r="436" spans="12:12" x14ac:dyDescent="0.2">
      <c r="L436" s="14"/>
    </row>
    <row r="437" spans="12:12" x14ac:dyDescent="0.2">
      <c r="L437" s="14"/>
    </row>
    <row r="438" spans="12:12" x14ac:dyDescent="0.2">
      <c r="L438" s="14"/>
    </row>
    <row r="439" spans="12:12" x14ac:dyDescent="0.2">
      <c r="L439" s="14"/>
    </row>
    <row r="440" spans="12:12" x14ac:dyDescent="0.2">
      <c r="L440" s="14"/>
    </row>
    <row r="441" spans="12:12" x14ac:dyDescent="0.2">
      <c r="L441" s="14"/>
    </row>
    <row r="442" spans="12:12" x14ac:dyDescent="0.2">
      <c r="L442" s="14"/>
    </row>
    <row r="443" spans="12:12" x14ac:dyDescent="0.2">
      <c r="L443" s="14"/>
    </row>
    <row r="444" spans="12:12" x14ac:dyDescent="0.2">
      <c r="L444" s="14"/>
    </row>
    <row r="445" spans="12:12" x14ac:dyDescent="0.2">
      <c r="L445" s="14"/>
    </row>
    <row r="446" spans="12:12" x14ac:dyDescent="0.2">
      <c r="L446" s="14"/>
    </row>
    <row r="447" spans="12:12" x14ac:dyDescent="0.2">
      <c r="L447" s="14"/>
    </row>
    <row r="448" spans="12:12" x14ac:dyDescent="0.2">
      <c r="L448" s="14"/>
    </row>
    <row r="449" spans="12:12" x14ac:dyDescent="0.2">
      <c r="L449" s="14"/>
    </row>
    <row r="450" spans="12:12" x14ac:dyDescent="0.2">
      <c r="L450" s="14"/>
    </row>
    <row r="451" spans="12:12" x14ac:dyDescent="0.2">
      <c r="L451" s="14"/>
    </row>
    <row r="452" spans="12:12" x14ac:dyDescent="0.2">
      <c r="L452" s="14"/>
    </row>
    <row r="453" spans="12:12" x14ac:dyDescent="0.2">
      <c r="L453" s="14"/>
    </row>
    <row r="454" spans="12:12" x14ac:dyDescent="0.2">
      <c r="L454" s="14"/>
    </row>
    <row r="455" spans="12:12" x14ac:dyDescent="0.2">
      <c r="L455" s="14"/>
    </row>
    <row r="456" spans="12:12" x14ac:dyDescent="0.2">
      <c r="L456" s="14"/>
    </row>
    <row r="457" spans="12:12" x14ac:dyDescent="0.2">
      <c r="L457" s="14"/>
    </row>
    <row r="458" spans="12:12" x14ac:dyDescent="0.2">
      <c r="L458" s="14"/>
    </row>
    <row r="459" spans="12:12" x14ac:dyDescent="0.2">
      <c r="L459" s="14"/>
    </row>
    <row r="460" spans="12:12" x14ac:dyDescent="0.2">
      <c r="L460" s="14"/>
    </row>
    <row r="461" spans="12:12" x14ac:dyDescent="0.2">
      <c r="L461" s="14"/>
    </row>
    <row r="462" spans="12:12" x14ac:dyDescent="0.2">
      <c r="L462" s="14"/>
    </row>
    <row r="463" spans="12:12" x14ac:dyDescent="0.2">
      <c r="L463" s="14"/>
    </row>
    <row r="464" spans="12:12" x14ac:dyDescent="0.2">
      <c r="L464" s="14"/>
    </row>
    <row r="465" spans="12:12" x14ac:dyDescent="0.2">
      <c r="L465" s="14"/>
    </row>
    <row r="466" spans="12:12" x14ac:dyDescent="0.2">
      <c r="L466" s="14"/>
    </row>
    <row r="467" spans="12:12" x14ac:dyDescent="0.2">
      <c r="L467" s="14"/>
    </row>
    <row r="468" spans="12:12" x14ac:dyDescent="0.2">
      <c r="L468" s="14"/>
    </row>
    <row r="469" spans="12:12" x14ac:dyDescent="0.2">
      <c r="L469" s="14"/>
    </row>
    <row r="470" spans="12:12" x14ac:dyDescent="0.2">
      <c r="L470" s="14"/>
    </row>
    <row r="471" spans="12:12" x14ac:dyDescent="0.2">
      <c r="L471" s="14"/>
    </row>
    <row r="472" spans="12:12" x14ac:dyDescent="0.2">
      <c r="L472" s="14"/>
    </row>
    <row r="473" spans="12:12" x14ac:dyDescent="0.2">
      <c r="L473" s="14"/>
    </row>
    <row r="474" spans="12:12" x14ac:dyDescent="0.2">
      <c r="L474" s="14"/>
    </row>
    <row r="475" spans="12:12" x14ac:dyDescent="0.2">
      <c r="L475" s="14"/>
    </row>
    <row r="476" spans="12:12" x14ac:dyDescent="0.2">
      <c r="L476" s="14"/>
    </row>
    <row r="477" spans="12:12" x14ac:dyDescent="0.2">
      <c r="L477" s="14"/>
    </row>
    <row r="478" spans="12:12" x14ac:dyDescent="0.2">
      <c r="L478" s="14"/>
    </row>
    <row r="479" spans="12:12" x14ac:dyDescent="0.2">
      <c r="L479" s="14"/>
    </row>
    <row r="480" spans="12:12" x14ac:dyDescent="0.2">
      <c r="L480" s="14"/>
    </row>
    <row r="481" spans="12:12" x14ac:dyDescent="0.2">
      <c r="L481" s="14"/>
    </row>
    <row r="482" spans="12:12" x14ac:dyDescent="0.2">
      <c r="L482" s="14"/>
    </row>
    <row r="483" spans="12:12" x14ac:dyDescent="0.2">
      <c r="L483" s="14"/>
    </row>
    <row r="484" spans="12:12" x14ac:dyDescent="0.2">
      <c r="L484" s="14"/>
    </row>
    <row r="485" spans="12:12" x14ac:dyDescent="0.2">
      <c r="L485" s="14"/>
    </row>
    <row r="486" spans="12:12" x14ac:dyDescent="0.2">
      <c r="L486" s="14"/>
    </row>
    <row r="487" spans="12:12" x14ac:dyDescent="0.2">
      <c r="L487" s="14"/>
    </row>
    <row r="488" spans="12:12" x14ac:dyDescent="0.2">
      <c r="L488" s="14"/>
    </row>
    <row r="489" spans="12:12" x14ac:dyDescent="0.2">
      <c r="L489" s="14"/>
    </row>
    <row r="490" spans="12:12" x14ac:dyDescent="0.2">
      <c r="L490" s="14"/>
    </row>
    <row r="491" spans="12:12" x14ac:dyDescent="0.2">
      <c r="L491" s="14"/>
    </row>
    <row r="492" spans="12:12" x14ac:dyDescent="0.2">
      <c r="L492" s="14"/>
    </row>
    <row r="493" spans="12:12" x14ac:dyDescent="0.2">
      <c r="L493" s="14"/>
    </row>
    <row r="494" spans="12:12" x14ac:dyDescent="0.2">
      <c r="L494" s="14"/>
    </row>
    <row r="495" spans="12:12" x14ac:dyDescent="0.2">
      <c r="L495" s="14"/>
    </row>
    <row r="496" spans="12:12" x14ac:dyDescent="0.2">
      <c r="L496" s="14"/>
    </row>
    <row r="497" spans="12:12" x14ac:dyDescent="0.2">
      <c r="L497" s="14"/>
    </row>
    <row r="498" spans="12:12" x14ac:dyDescent="0.2">
      <c r="L498" s="14"/>
    </row>
    <row r="499" spans="12:12" x14ac:dyDescent="0.2">
      <c r="L499" s="14"/>
    </row>
    <row r="500" spans="12:12" x14ac:dyDescent="0.2">
      <c r="L500" s="14"/>
    </row>
    <row r="501" spans="12:12" x14ac:dyDescent="0.2">
      <c r="L501" s="14"/>
    </row>
    <row r="502" spans="12:12" x14ac:dyDescent="0.2">
      <c r="L502" s="14"/>
    </row>
    <row r="503" spans="12:12" x14ac:dyDescent="0.2">
      <c r="L503" s="14"/>
    </row>
    <row r="504" spans="12:12" x14ac:dyDescent="0.2">
      <c r="L504" s="14"/>
    </row>
    <row r="505" spans="12:12" x14ac:dyDescent="0.2">
      <c r="L505" s="14"/>
    </row>
    <row r="506" spans="12:12" x14ac:dyDescent="0.2">
      <c r="L506" s="14"/>
    </row>
    <row r="507" spans="12:12" x14ac:dyDescent="0.2">
      <c r="L507" s="14"/>
    </row>
    <row r="508" spans="12:12" x14ac:dyDescent="0.2">
      <c r="L508" s="14"/>
    </row>
    <row r="509" spans="12:12" x14ac:dyDescent="0.2">
      <c r="L509" s="14"/>
    </row>
    <row r="510" spans="12:12" x14ac:dyDescent="0.2">
      <c r="L510" s="14"/>
    </row>
    <row r="511" spans="12:12" x14ac:dyDescent="0.2">
      <c r="L511" s="14"/>
    </row>
    <row r="512" spans="12:12" x14ac:dyDescent="0.2">
      <c r="L512" s="14"/>
    </row>
    <row r="513" spans="12:12" x14ac:dyDescent="0.2">
      <c r="L513" s="14"/>
    </row>
    <row r="514" spans="12:12" x14ac:dyDescent="0.2">
      <c r="L514" s="14"/>
    </row>
    <row r="515" spans="12:12" x14ac:dyDescent="0.2">
      <c r="L515" s="14"/>
    </row>
    <row r="516" spans="12:12" x14ac:dyDescent="0.2">
      <c r="L516" s="14"/>
    </row>
    <row r="517" spans="12:12" x14ac:dyDescent="0.2">
      <c r="L517" s="14"/>
    </row>
    <row r="518" spans="12:12" x14ac:dyDescent="0.2">
      <c r="L518" s="14"/>
    </row>
    <row r="519" spans="12:12" x14ac:dyDescent="0.2">
      <c r="L519" s="14"/>
    </row>
    <row r="520" spans="12:12" x14ac:dyDescent="0.2">
      <c r="L520" s="14"/>
    </row>
    <row r="521" spans="12:12" x14ac:dyDescent="0.2">
      <c r="L521" s="14"/>
    </row>
    <row r="522" spans="12:12" x14ac:dyDescent="0.2">
      <c r="L522" s="14"/>
    </row>
    <row r="523" spans="12:12" x14ac:dyDescent="0.2">
      <c r="L523" s="14"/>
    </row>
    <row r="524" spans="12:12" x14ac:dyDescent="0.2">
      <c r="L524" s="14"/>
    </row>
    <row r="525" spans="12:12" x14ac:dyDescent="0.2">
      <c r="L525" s="14"/>
    </row>
    <row r="526" spans="12:12" x14ac:dyDescent="0.2">
      <c r="L526" s="14"/>
    </row>
    <row r="527" spans="12:12" x14ac:dyDescent="0.2">
      <c r="L527" s="14"/>
    </row>
    <row r="528" spans="12:12" x14ac:dyDescent="0.2">
      <c r="L528" s="14"/>
    </row>
    <row r="529" spans="12:12" x14ac:dyDescent="0.2">
      <c r="L529" s="14"/>
    </row>
    <row r="530" spans="12:12" x14ac:dyDescent="0.2">
      <c r="L530" s="14"/>
    </row>
    <row r="531" spans="12:12" x14ac:dyDescent="0.2">
      <c r="L531" s="14"/>
    </row>
    <row r="532" spans="12:12" x14ac:dyDescent="0.2">
      <c r="L532" s="14"/>
    </row>
    <row r="533" spans="12:12" x14ac:dyDescent="0.2">
      <c r="L533" s="14"/>
    </row>
    <row r="534" spans="12:12" x14ac:dyDescent="0.2">
      <c r="L534" s="14"/>
    </row>
    <row r="535" spans="12:12" x14ac:dyDescent="0.2">
      <c r="L535" s="14"/>
    </row>
    <row r="536" spans="12:12" x14ac:dyDescent="0.2">
      <c r="L536" s="14"/>
    </row>
    <row r="537" spans="12:12" x14ac:dyDescent="0.2">
      <c r="L537" s="14"/>
    </row>
    <row r="538" spans="12:12" x14ac:dyDescent="0.2">
      <c r="L538" s="14"/>
    </row>
    <row r="539" spans="12:12" x14ac:dyDescent="0.2">
      <c r="L539" s="14"/>
    </row>
    <row r="540" spans="12:12" x14ac:dyDescent="0.2">
      <c r="L540" s="14"/>
    </row>
    <row r="541" spans="12:12" x14ac:dyDescent="0.2">
      <c r="L541" s="14"/>
    </row>
    <row r="542" spans="12:12" x14ac:dyDescent="0.2">
      <c r="L542" s="14"/>
    </row>
    <row r="543" spans="12:12" x14ac:dyDescent="0.2">
      <c r="L543" s="14"/>
    </row>
    <row r="544" spans="12:12" x14ac:dyDescent="0.2">
      <c r="L544" s="14"/>
    </row>
    <row r="545" spans="12:12" x14ac:dyDescent="0.2">
      <c r="L545" s="14"/>
    </row>
    <row r="546" spans="12:12" x14ac:dyDescent="0.2">
      <c r="L546" s="14"/>
    </row>
    <row r="547" spans="12:12" x14ac:dyDescent="0.2">
      <c r="L547" s="14"/>
    </row>
    <row r="548" spans="12:12" x14ac:dyDescent="0.2">
      <c r="L548" s="14"/>
    </row>
    <row r="549" spans="12:12" x14ac:dyDescent="0.2">
      <c r="L549" s="14"/>
    </row>
    <row r="550" spans="12:12" x14ac:dyDescent="0.2">
      <c r="L550" s="14"/>
    </row>
    <row r="551" spans="12:12" x14ac:dyDescent="0.2">
      <c r="L551" s="14"/>
    </row>
    <row r="552" spans="12:12" x14ac:dyDescent="0.2">
      <c r="L552" s="14"/>
    </row>
    <row r="553" spans="12:12" x14ac:dyDescent="0.2">
      <c r="L553" s="14"/>
    </row>
    <row r="554" spans="12:12" x14ac:dyDescent="0.2">
      <c r="L554" s="14"/>
    </row>
    <row r="555" spans="12:12" x14ac:dyDescent="0.2">
      <c r="L555" s="14"/>
    </row>
    <row r="556" spans="12:12" x14ac:dyDescent="0.2">
      <c r="L556" s="14"/>
    </row>
    <row r="557" spans="12:12" x14ac:dyDescent="0.2">
      <c r="L557" s="14"/>
    </row>
    <row r="558" spans="12:12" x14ac:dyDescent="0.2">
      <c r="L558" s="14"/>
    </row>
    <row r="559" spans="12:12" x14ac:dyDescent="0.2">
      <c r="L559" s="14"/>
    </row>
    <row r="560" spans="12:12" x14ac:dyDescent="0.2">
      <c r="L560" s="14"/>
    </row>
    <row r="561" spans="12:12" x14ac:dyDescent="0.2">
      <c r="L561" s="14"/>
    </row>
    <row r="562" spans="12:12" x14ac:dyDescent="0.2">
      <c r="L562" s="14"/>
    </row>
    <row r="563" spans="12:12" x14ac:dyDescent="0.2">
      <c r="L563" s="14"/>
    </row>
    <row r="564" spans="12:12" x14ac:dyDescent="0.2">
      <c r="L564" s="14"/>
    </row>
    <row r="565" spans="12:12" x14ac:dyDescent="0.2">
      <c r="L565" s="14"/>
    </row>
    <row r="566" spans="12:12" x14ac:dyDescent="0.2">
      <c r="L566" s="14"/>
    </row>
    <row r="567" spans="12:12" x14ac:dyDescent="0.2">
      <c r="L567" s="14"/>
    </row>
    <row r="568" spans="12:12" x14ac:dyDescent="0.2">
      <c r="L568" s="14"/>
    </row>
    <row r="569" spans="12:12" x14ac:dyDescent="0.2">
      <c r="L569" s="14"/>
    </row>
    <row r="570" spans="12:12" x14ac:dyDescent="0.2">
      <c r="L570" s="14"/>
    </row>
    <row r="571" spans="12:12" x14ac:dyDescent="0.2">
      <c r="L571" s="14"/>
    </row>
    <row r="572" spans="12:12" x14ac:dyDescent="0.2">
      <c r="L572" s="14"/>
    </row>
    <row r="573" spans="12:12" x14ac:dyDescent="0.2">
      <c r="L573" s="14"/>
    </row>
    <row r="574" spans="12:12" x14ac:dyDescent="0.2">
      <c r="L574" s="14"/>
    </row>
    <row r="575" spans="12:12" x14ac:dyDescent="0.2">
      <c r="L575" s="14"/>
    </row>
    <row r="576" spans="12:12" x14ac:dyDescent="0.2">
      <c r="L576" s="14"/>
    </row>
    <row r="577" spans="12:12" x14ac:dyDescent="0.2">
      <c r="L577" s="14"/>
    </row>
    <row r="578" spans="12:12" x14ac:dyDescent="0.2">
      <c r="L578" s="14"/>
    </row>
    <row r="579" spans="12:12" x14ac:dyDescent="0.2">
      <c r="L579" s="14"/>
    </row>
    <row r="580" spans="12:12" x14ac:dyDescent="0.2">
      <c r="L580" s="14"/>
    </row>
    <row r="581" spans="12:12" x14ac:dyDescent="0.2">
      <c r="L581" s="14"/>
    </row>
    <row r="582" spans="12:12" x14ac:dyDescent="0.2">
      <c r="L582" s="14"/>
    </row>
    <row r="583" spans="12:12" x14ac:dyDescent="0.2">
      <c r="L583" s="14"/>
    </row>
    <row r="584" spans="12:12" x14ac:dyDescent="0.2">
      <c r="L584" s="14"/>
    </row>
    <row r="585" spans="12:12" x14ac:dyDescent="0.2">
      <c r="L585" s="14"/>
    </row>
    <row r="586" spans="12:12" x14ac:dyDescent="0.2">
      <c r="L586" s="14"/>
    </row>
    <row r="587" spans="12:12" x14ac:dyDescent="0.2">
      <c r="L587" s="14"/>
    </row>
    <row r="588" spans="12:12" x14ac:dyDescent="0.2">
      <c r="L588" s="14"/>
    </row>
    <row r="589" spans="12:12" x14ac:dyDescent="0.2">
      <c r="L589" s="14"/>
    </row>
    <row r="590" spans="12:12" x14ac:dyDescent="0.2">
      <c r="L590" s="14"/>
    </row>
    <row r="591" spans="12:12" x14ac:dyDescent="0.2">
      <c r="L591" s="14"/>
    </row>
    <row r="592" spans="12:12" x14ac:dyDescent="0.2">
      <c r="L592" s="14"/>
    </row>
    <row r="593" spans="12:13" x14ac:dyDescent="0.2">
      <c r="L593" s="14"/>
    </row>
    <row r="594" spans="12:13" x14ac:dyDescent="0.2">
      <c r="L594" s="14"/>
    </row>
    <row r="595" spans="12:13" x14ac:dyDescent="0.2">
      <c r="L595" s="14"/>
    </row>
    <row r="596" spans="12:13" x14ac:dyDescent="0.2">
      <c r="L596" s="14"/>
    </row>
    <row r="597" spans="12:13" x14ac:dyDescent="0.2">
      <c r="L597" s="14"/>
    </row>
    <row r="598" spans="12:13" x14ac:dyDescent="0.2">
      <c r="L598" s="14"/>
    </row>
    <row r="599" spans="12:13" x14ac:dyDescent="0.2">
      <c r="L599" s="14"/>
    </row>
    <row r="600" spans="12:13" x14ac:dyDescent="0.2">
      <c r="L600" s="14"/>
    </row>
    <row r="601" spans="12:13" x14ac:dyDescent="0.2">
      <c r="L601" s="14"/>
    </row>
    <row r="602" spans="12:13" x14ac:dyDescent="0.2">
      <c r="L602" s="14"/>
    </row>
    <row r="603" spans="12:13" x14ac:dyDescent="0.2">
      <c r="L603" s="14"/>
    </row>
    <row r="604" spans="12:13" x14ac:dyDescent="0.2">
      <c r="L604" s="14"/>
    </row>
    <row r="605" spans="12:13" x14ac:dyDescent="0.2">
      <c r="L605" s="14"/>
    </row>
    <row r="606" spans="12:13" x14ac:dyDescent="0.2">
      <c r="L606" s="14"/>
    </row>
    <row r="607" spans="12:13" x14ac:dyDescent="0.2">
      <c r="L607" s="14"/>
      <c r="M607" s="53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Sudoeste CM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Sudoeste Comunidad 2010-2023 por edad. Hombres.</dc:title>
  <dc:creator>Dirección General de Economía. Comunidad de Madrid</dc:creator>
  <cp:keywords>Defunciones, Mortalidad, Esperanza de vida, Sudoeste Comunidad, 2023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2025-03-07T07:08:25Z</dcterms:modified>
</cp:coreProperties>
</file>